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100" activeTab="1"/>
  </bookViews>
  <sheets>
    <sheet name="Thâm niên" sheetId="1" r:id="rId1"/>
    <sheet name="nâng lương sơm" sheetId="2" r:id="rId2"/>
    <sheet name="nâng lương" sheetId="3" r:id="rId3"/>
  </sheets>
  <definedNames/>
  <calcPr fullCalcOnLoad="1"/>
</workbook>
</file>

<file path=xl/sharedStrings.xml><?xml version="1.0" encoding="utf-8"?>
<sst xmlns="http://schemas.openxmlformats.org/spreadsheetml/2006/main" count="319" uniqueCount="125">
  <si>
    <t>NGƯỜI LẬP</t>
  </si>
  <si>
    <t>III</t>
  </si>
  <si>
    <t>TT</t>
  </si>
  <si>
    <t>Họ và tên</t>
  </si>
  <si>
    <t>Số hiệu
viên chức</t>
  </si>
  <si>
    <t>Năm sinh</t>
  </si>
  <si>
    <t>Chức vu, chức danh</t>
  </si>
  <si>
    <t>Trình độ chuyên
môn đào tạo</t>
  </si>
  <si>
    <t>Mã ngạch</t>
  </si>
  <si>
    <t>Lương hiện hưởng</t>
  </si>
  <si>
    <t>Lương đề nghị tăng</t>
  </si>
  <si>
    <t>Đơn vị</t>
  </si>
  <si>
    <t>Ghi chú</t>
  </si>
  <si>
    <t xml:space="preserve">Nam </t>
  </si>
  <si>
    <t>Nữ</t>
  </si>
  <si>
    <t>Bậc lương</t>
  </si>
  <si>
    <t>Hệ số</t>
  </si>
  <si>
    <t>% phụ cấp VK</t>
  </si>
  <si>
    <t>HS bảo lưu</t>
  </si>
  <si>
    <t>Thời điểm tính nâng lương lần sau</t>
  </si>
  <si>
    <t>Thời điểm hưởng</t>
  </si>
  <si>
    <t>ĐH</t>
  </si>
  <si>
    <t>5</t>
  </si>
  <si>
    <t>8</t>
  </si>
  <si>
    <t>12</t>
  </si>
  <si>
    <t>16</t>
  </si>
  <si>
    <t>Giáo viên</t>
  </si>
  <si>
    <t>Giới tính</t>
  </si>
  <si>
    <t>Hạng</t>
  </si>
  <si>
    <t>Mã số</t>
  </si>
  <si>
    <t>V.07.03.09</t>
  </si>
  <si>
    <t>Trần Thị Nên</t>
  </si>
  <si>
    <t>HIỆU TRƯỞNG</t>
  </si>
  <si>
    <t>G</t>
  </si>
  <si>
    <t>C</t>
  </si>
  <si>
    <t>A0</t>
  </si>
  <si>
    <t>V.07.03.29</t>
  </si>
  <si>
    <t>Trường TH Lê Lợi</t>
  </si>
  <si>
    <t>TRƯỜNG TIỂU HỌC LÊ LỢI</t>
  </si>
  <si>
    <r>
      <t>PH</t>
    </r>
    <r>
      <rPr>
        <b/>
        <u val="single"/>
        <sz val="12"/>
        <rFont val="Times New Roman"/>
        <family val="1"/>
      </rPr>
      <t>ÒNG GIÁO DỤC VÀ ĐÀO T</t>
    </r>
    <r>
      <rPr>
        <b/>
        <sz val="12"/>
        <rFont val="Times New Roman"/>
        <family val="1"/>
      </rPr>
      <t>ẠO</t>
    </r>
  </si>
  <si>
    <t>Chức vụ</t>
  </si>
  <si>
    <t>Hưởng cũ</t>
  </si>
  <si>
    <t>hưởng mới</t>
  </si>
  <si>
    <t>Mốc tăng</t>
  </si>
  <si>
    <t>DANH SÁCH CÁN BỘ, GIÁO VIÊN ĐỀ NGHỊ NÂNG THÂM NIÊN QUÝ III,IV NĂM 2022</t>
  </si>
  <si>
    <t>Phạm Thị Thu Hà</t>
  </si>
  <si>
    <t>Hiệu Trưởng</t>
  </si>
  <si>
    <t>01/9/2022</t>
  </si>
  <si>
    <t>Lâm Thị Hồng Nhung</t>
  </si>
  <si>
    <t>01/10/2022</t>
  </si>
  <si>
    <t>Nguyễn Thị Oanh</t>
  </si>
  <si>
    <t>Nguyễn Thị Vượng</t>
  </si>
  <si>
    <t>01/09/2022</t>
  </si>
  <si>
    <t>Bùi Thị Như</t>
  </si>
  <si>
    <t>01/08/2022</t>
  </si>
  <si>
    <t>Nguyễn Thị Hồng</t>
  </si>
  <si>
    <t>Lê Thị Biên</t>
  </si>
  <si>
    <t>Nguyễn Thị Hạnh75</t>
  </si>
  <si>
    <t>01/11/2022</t>
  </si>
  <si>
    <t>Phạm Thị Thu Hằng 80</t>
  </si>
  <si>
    <t>Giáo viên-TTCM</t>
  </si>
  <si>
    <t>Phạm Thị Hồng Hiên</t>
  </si>
  <si>
    <t>Giáo viên-TPCM</t>
  </si>
  <si>
    <t>Lại Thị Thương</t>
  </si>
  <si>
    <t>01/07/2022</t>
  </si>
  <si>
    <t>Đào Thị Thu Thuỷ</t>
  </si>
  <si>
    <t>Phí Thị Thu</t>
  </si>
  <si>
    <t>01/12/2022</t>
  </si>
  <si>
    <t>Nguyễn Thị Liên</t>
  </si>
  <si>
    <t>Phạm Thị Thanh Hoà</t>
  </si>
  <si>
    <t>Phạm Hương Lan</t>
  </si>
  <si>
    <t>Trần Thị Hà</t>
  </si>
  <si>
    <t>01/7/2022</t>
  </si>
  <si>
    <t>Nông Thị Thanh Mai</t>
  </si>
  <si>
    <t>01/8/2022</t>
  </si>
  <si>
    <t>Phạm Thị Thu Hằng 78</t>
  </si>
  <si>
    <t>01/07/2019</t>
  </si>
  <si>
    <t>01/08/2019</t>
  </si>
  <si>
    <t>Chøc vô</t>
  </si>
  <si>
    <t>§¬n vÞ</t>
  </si>
  <si>
    <t>L­¬ng ®ang h­ëng theo N§ 204/CP</t>
  </si>
  <si>
    <t>§Ò nghÞ n©ng L­¬ng, % v­ît khung</t>
  </si>
  <si>
    <t>Thêi gian h­ëng bËc l­¬ng míi</t>
  </si>
  <si>
    <t>Thêi gian tÝnh n©ng l­¬ng lÇn sau</t>
  </si>
  <si>
    <t>Thành tích đạt được (Ghi rõ danh hiệu được khen, cơ quan khen)</t>
  </si>
  <si>
    <t>M· sè
ng¹ch</t>
  </si>
  <si>
    <t>BËc</t>
  </si>
  <si>
    <t>HÖ Sè</t>
  </si>
  <si>
    <t>PC chøc vô</t>
  </si>
  <si>
    <t>H­ëng tõ ngµy, th¸ng, n¨m</t>
  </si>
  <si>
    <t xml:space="preserve">HÖ sè
</t>
  </si>
  <si>
    <t>Phô cÊp chøc vô</t>
  </si>
  <si>
    <t>II</t>
  </si>
  <si>
    <t>V.07.03.07</t>
  </si>
  <si>
    <t>V.07.03.08</t>
  </si>
  <si>
    <t>Nâng lương trước thời hạn 6 tháng: Giấy khen của Sở GD&amp;ĐT  2016; Chiến sĩ thi đua cấp cơ sở năm học: 2014-2015; 2015-2016</t>
  </si>
  <si>
    <t>Giáo viên-Tổ trưởng chuyên môn</t>
  </si>
  <si>
    <t>Tiểu học Lê Lợi</t>
  </si>
  <si>
    <t>Hoàng Thị Lan Phương</t>
  </si>
  <si>
    <t>01/03/2020</t>
  </si>
  <si>
    <t>V.07.03.28</t>
  </si>
  <si>
    <t>DANH SÁCH CÁN BỘ, GIÁO VIÊN ĐỀ NGHỊ NÂNG LƯƠNG TRƯỚC THỜI HẠN QUÝ III,IV NĂM 2022</t>
  </si>
  <si>
    <t>Nâng lương trước thời hạn 6 tháng: Chiến sĩ thi đua cấp cơ sở năm học 2021-2022; Giấy khen của Sở GD năm học 2018-2019</t>
  </si>
  <si>
    <t>01/07/2020</t>
  </si>
  <si>
    <t>Nâng lương trước thời hạn 6 tháng: Chiến sĩ thi đua cấp cơ sở năm học 2020-2021; Giấy khen của Chủ tịch UBND thành Phố năm học 2021-2022.</t>
  </si>
  <si>
    <t>PHÒNG GDĐT UÔNG BÍ</t>
  </si>
  <si>
    <t>01/06/2021</t>
  </si>
  <si>
    <t>Nâng lương trước thời hạn 12 tháng: Bằng khen của Chủ Tịch UBND Tỉnh QN năm học 2017-2018.</t>
  </si>
  <si>
    <t xml:space="preserve"> PHÒNG GD&amp;ĐT UÔNG BÍ</t>
  </si>
  <si>
    <t>Nâng lương trước thời hạn 12 tháng: Bằng khen của Chủ Tịch UBND Tỉnh QN năm học 2021-2022.</t>
  </si>
  <si>
    <t>01/03/2021</t>
  </si>
  <si>
    <t>Giáo viên-Tổ phó chuyên môn</t>
  </si>
  <si>
    <t>năm 2023</t>
  </si>
  <si>
    <t>Nâng lương trước thời hạn 12 tháng: Bằng khen của Bộ Trưởng Bộ Giáo dục năm học 2018-2019;Chiến sĩ thi đua cấp cơ sở năm học 2019-2020; Giấy khen của Chủ tịch UBND thành Phố năm học 2018-2019.</t>
  </si>
  <si>
    <t>Nâng lương trước thời hạn 12 tháng: Bằng khen của Chủ Tịch UBND Tỉnh QN năm học 2021-2022;Chiến sĩ thi đua cấp cơ sở năm học 2021-2022; Giấy chứng nhận giáo viên giỏi của Sở giáo dục năm học 2020-2021.</t>
  </si>
  <si>
    <t>Phó hiệu trưởng</t>
  </si>
  <si>
    <t>Ngô Thị Việt Hà</t>
  </si>
  <si>
    <t>01/03/2023</t>
  </si>
  <si>
    <t>Nâng lương trước thời hạn 12 tháng: Bằng khen của Chủ Tịch UBND Tỉnh QN năm học 2020 -2021.</t>
  </si>
  <si>
    <t>NĂM 2022</t>
  </si>
  <si>
    <t>Ngµy 27  th¸ng  09 n¨m 2022</t>
  </si>
  <si>
    <t>DANH SÁCH CÁN BỘ, GIÁO VIÊN ĐỀ NGHỊ NÂNG LƯƠNG TRƯỚC THỜI HẠN QUÍ I, II NĂM 2023</t>
  </si>
  <si>
    <t>(Kèm theo tờ trình số:   174  /TTr-GD&amp;ĐT ngày  27 / 09 /2022 của Trường Tiểu học Lê Lợi)</t>
  </si>
  <si>
    <t>(Kèm theo tờ trình số:  174 /TTr-GD&amp;ĐT ngày  27 / 09 /2022 của Trường Tiểu học Lê Lợi)</t>
  </si>
  <si>
    <t>DANH SÁCH ĐỀ NGHỊ NÂNG LƯƠNG QUÝ III, IV NĂM 2022 THUỘC DIỆN ĐÚNG HẠN
(Kèm theo tờ trình số: 174 /THLL ngày 27 / 09 /2022 của trường)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</si>
</sst>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_);_(* \(#,##0\);_(* &quot;-&quot;??_);_(@_)"/>
    <numFmt numFmtId="166" formatCode="yyyy"/>
    <numFmt numFmtId="167" formatCode="d/m/yyyy"/>
    <numFmt numFmtId="168" formatCode="mm/yy"/>
    <numFmt numFmtId="169" formatCode="yy"/>
    <numFmt numFmtId="170" formatCode="[$-409]dddd\,\ mmmm\ dd\,\ yyyy"/>
    <numFmt numFmtId="171" formatCode="[$-409]h:mm:ss\ AM/PM"/>
    <numFmt numFmtId="172" formatCode="mm/yyyy"/>
    <numFmt numFmtId="173" formatCode="_(* #,##0.0_);_(* \(#,##0.0\);_(* &quot;-&quot;??_);_(@_)"/>
    <numFmt numFmtId="174" formatCode="0.0"/>
    <numFmt numFmtId="175" formatCode="0.0%"/>
    <numFmt numFmtId="176" formatCode="0.000%"/>
    <numFmt numFmtId="177" formatCode="_(* #,##0.000_);_(* \(#,##0.000\);_(* &quot;-&quot;??_);_(@_)"/>
  </numFmts>
  <fonts count="6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2"/>
    </font>
    <font>
      <u val="single"/>
      <sz val="14"/>
      <color indexed="12"/>
      <name val="Times New Roman"/>
      <family val="2"/>
    </font>
    <font>
      <u val="single"/>
      <sz val="14"/>
      <color indexed="36"/>
      <name val="Times New Roman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.VnTime"/>
      <family val="2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13"/>
      <color indexed="12"/>
      <name val=".VnTime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color indexed="30"/>
      <name val="Times New Roman"/>
      <family val="2"/>
    </font>
    <font>
      <sz val="8"/>
      <name val=".VnTime"/>
      <family val="2"/>
    </font>
    <font>
      <b/>
      <sz val="12"/>
      <color indexed="10"/>
      <name val="Times New Roman"/>
      <family val="1"/>
    </font>
    <font>
      <sz val="12"/>
      <name val=".VnArial"/>
      <family val="2"/>
    </font>
    <font>
      <b/>
      <sz val="8"/>
      <name val=".VnTime"/>
      <family val="2"/>
    </font>
    <font>
      <b/>
      <sz val="8"/>
      <name val="Times New Roman"/>
      <family val="1"/>
    </font>
    <font>
      <b/>
      <i/>
      <sz val="12"/>
      <name val=".VnTime"/>
      <family val="2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31" borderId="7" applyNumberFormat="0" applyFont="0" applyAlignment="0" applyProtection="0"/>
    <xf numFmtId="0" fontId="63" fillId="26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textRotation="90" wrapText="1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 textRotation="90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49" fontId="22" fillId="0" borderId="10" xfId="0" applyNumberFormat="1" applyFont="1" applyFill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165" fontId="3" fillId="0" borderId="10" xfId="42" applyNumberFormat="1" applyFont="1" applyFill="1" applyBorder="1" applyAlignment="1" applyProtection="1">
      <alignment horizontal="right"/>
      <protection locked="0"/>
    </xf>
    <xf numFmtId="0" fontId="11" fillId="0" borderId="10" xfId="57" applyFont="1" applyFill="1" applyBorder="1" applyAlignment="1">
      <alignment horizontal="center"/>
      <protection/>
    </xf>
    <xf numFmtId="2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7" applyFont="1" applyFill="1" applyBorder="1" quotePrefix="1">
      <alignment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57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left" vertical="center" wrapText="1"/>
      <protection hidden="1"/>
    </xf>
    <xf numFmtId="14" fontId="11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5" fillId="0" borderId="11" xfId="58" applyFont="1" applyFill="1" applyBorder="1" applyAlignment="1" applyProtection="1">
      <alignment horizontal="center" vertical="center"/>
      <protection locked="0"/>
    </xf>
    <xf numFmtId="0" fontId="8" fillId="0" borderId="11" xfId="58" applyFont="1" applyFill="1" applyBorder="1">
      <alignment/>
      <protection/>
    </xf>
    <xf numFmtId="0" fontId="8" fillId="0" borderId="11" xfId="58" applyFont="1" applyFill="1" applyBorder="1" applyAlignment="1">
      <alignment horizontal="center"/>
      <protection/>
    </xf>
    <xf numFmtId="14" fontId="8" fillId="0" borderId="11" xfId="58" applyNumberFormat="1" applyFont="1" applyFill="1" applyBorder="1" applyAlignment="1">
      <alignment/>
      <protection/>
    </xf>
    <xf numFmtId="0" fontId="8" fillId="0" borderId="11" xfId="58" applyFont="1" applyFill="1" applyBorder="1">
      <alignment/>
      <protection/>
    </xf>
    <xf numFmtId="0" fontId="7" fillId="0" borderId="11" xfId="0" applyFont="1" applyFill="1" applyBorder="1" applyAlignment="1">
      <alignment/>
    </xf>
    <xf numFmtId="0" fontId="10" fillId="0" borderId="10" xfId="58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textRotation="90"/>
    </xf>
    <xf numFmtId="165" fontId="26" fillId="0" borderId="10" xfId="42" applyNumberFormat="1" applyFont="1" applyFill="1" applyBorder="1" applyAlignment="1">
      <alignment horizontal="center" vertical="center" textRotation="90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65" fontId="4" fillId="32" borderId="10" xfId="42" applyNumberFormat="1" applyFont="1" applyFill="1" applyBorder="1" applyAlignment="1" applyProtection="1">
      <alignment horizontal="center"/>
      <protection locked="0"/>
    </xf>
    <xf numFmtId="165" fontId="4" fillId="0" borderId="10" xfId="42" applyNumberFormat="1" applyFont="1" applyFill="1" applyBorder="1" applyAlignment="1" applyProtection="1">
      <alignment/>
      <protection locked="0"/>
    </xf>
    <xf numFmtId="14" fontId="27" fillId="0" borderId="10" xfId="0" applyNumberFormat="1" applyFont="1" applyFill="1" applyBorder="1" applyAlignment="1" applyProtection="1" quotePrefix="1">
      <alignment/>
      <protection locked="0"/>
    </xf>
    <xf numFmtId="0" fontId="3" fillId="0" borderId="0" xfId="0" applyFont="1" applyFill="1" applyAlignment="1">
      <alignment/>
    </xf>
    <xf numFmtId="0" fontId="3" fillId="4" borderId="10" xfId="0" applyFont="1" applyFill="1" applyBorder="1" applyAlignment="1" applyProtection="1">
      <alignment/>
      <protection locked="0"/>
    </xf>
    <xf numFmtId="165" fontId="4" fillId="32" borderId="10" xfId="42" applyNumberFormat="1" applyFont="1" applyFill="1" applyBorder="1" applyAlignment="1" applyProtection="1">
      <alignment/>
      <protection locked="0"/>
    </xf>
    <xf numFmtId="165" fontId="28" fillId="32" borderId="10" xfId="42" applyNumberFormat="1" applyFont="1" applyFill="1" applyBorder="1" applyAlignment="1" applyProtection="1">
      <alignment horizontal="center"/>
      <protection locked="0"/>
    </xf>
    <xf numFmtId="0" fontId="28" fillId="32" borderId="10" xfId="58" applyFont="1" applyFill="1" applyBorder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1" fillId="0" borderId="10" xfId="59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/>
    </xf>
    <xf numFmtId="1" fontId="34" fillId="0" borderId="0" xfId="0" applyNumberFormat="1" applyFont="1" applyFill="1" applyAlignment="1">
      <alignment/>
    </xf>
    <xf numFmtId="168" fontId="34" fillId="0" borderId="0" xfId="0" applyNumberFormat="1" applyFont="1" applyFill="1" applyAlignment="1">
      <alignment/>
    </xf>
    <xf numFmtId="0" fontId="34" fillId="0" borderId="0" xfId="0" applyFont="1" applyFill="1" applyAlignment="1">
      <alignment horizontal="left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center" wrapText="1"/>
      <protection locked="0"/>
    </xf>
    <xf numFmtId="0" fontId="4" fillId="34" borderId="0" xfId="59" applyFont="1" applyFill="1" applyBorder="1" applyAlignment="1">
      <alignment horizontal="left" vertical="center" wrapText="1"/>
      <protection/>
    </xf>
    <xf numFmtId="165" fontId="4" fillId="34" borderId="0" xfId="4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2" fontId="3" fillId="34" borderId="0" xfId="58" applyNumberFormat="1" applyFont="1" applyFill="1" applyBorder="1" applyAlignment="1" applyProtection="1">
      <alignment horizontal="center" vertical="center" wrapText="1"/>
      <protection locked="0"/>
    </xf>
    <xf numFmtId="1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14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3" fillId="34" borderId="0" xfId="0" applyFont="1" applyFill="1" applyAlignment="1">
      <alignment vertical="center"/>
    </xf>
    <xf numFmtId="0" fontId="28" fillId="0" borderId="10" xfId="59" applyFont="1" applyFill="1" applyBorder="1" applyAlignment="1">
      <alignment horizontal="center" vertical="center"/>
      <protection/>
    </xf>
    <xf numFmtId="0" fontId="4" fillId="35" borderId="10" xfId="59" applyFont="1" applyFill="1" applyBorder="1" applyAlignment="1">
      <alignment horizontal="center" vertical="center"/>
      <protection/>
    </xf>
    <xf numFmtId="0" fontId="4" fillId="35" borderId="10" xfId="59" applyFont="1" applyFill="1" applyBorder="1" applyAlignment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65" fontId="4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28" fillId="35" borderId="10" xfId="59" applyFont="1" applyFill="1" applyBorder="1" applyAlignment="1">
      <alignment horizontal="center" vertical="center"/>
      <protection/>
    </xf>
    <xf numFmtId="2" fontId="28" fillId="35" borderId="10" xfId="59" applyNumberFormat="1" applyFont="1" applyFill="1" applyBorder="1" applyAlignment="1">
      <alignment horizontal="center" vertical="center"/>
      <protection/>
    </xf>
    <xf numFmtId="14" fontId="28" fillId="35" borderId="10" xfId="59" applyNumberFormat="1" applyFont="1" applyFill="1" applyBorder="1" applyAlignment="1" quotePrefix="1">
      <alignment horizontal="center" vertical="center"/>
      <protection/>
    </xf>
    <xf numFmtId="14" fontId="28" fillId="35" borderId="10" xfId="59" applyNumberFormat="1" applyFont="1" applyFill="1" applyBorder="1" applyAlignment="1">
      <alignment horizontal="center" vertical="center"/>
      <protection/>
    </xf>
    <xf numFmtId="2" fontId="4" fillId="35" borderId="10" xfId="58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10" xfId="0" applyNumberFormat="1" applyFont="1" applyFill="1" applyBorder="1" applyAlignment="1" applyProtection="1" quotePrefix="1">
      <alignment horizontal="center" vertical="center" wrapText="1"/>
      <protection locked="0"/>
    </xf>
    <xf numFmtId="1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2" fontId="3" fillId="35" borderId="10" xfId="58" applyNumberFormat="1" applyFont="1" applyFill="1" applyBorder="1" applyAlignment="1" applyProtection="1">
      <alignment horizontal="center" vertical="center" wrapText="1"/>
      <protection locked="0"/>
    </xf>
    <xf numFmtId="1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35" borderId="10" xfId="0" applyNumberFormat="1" applyFont="1" applyFill="1" applyBorder="1" applyAlignment="1" applyProtection="1" quotePrefix="1">
      <alignment horizontal="center" vertical="center" wrapText="1"/>
      <protection locked="0"/>
    </xf>
    <xf numFmtId="14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59" applyFont="1" applyFill="1" applyBorder="1" applyAlignment="1">
      <alignment horizontal="center"/>
      <protection/>
    </xf>
    <xf numFmtId="0" fontId="32" fillId="0" borderId="10" xfId="59" applyFont="1" applyFill="1" applyBorder="1" applyAlignment="1">
      <alignment horizontal="center"/>
      <protection/>
    </xf>
    <xf numFmtId="0" fontId="32" fillId="33" borderId="10" xfId="59" applyFont="1" applyFill="1" applyBorder="1" applyAlignment="1">
      <alignment horizontal="center"/>
      <protection/>
    </xf>
    <xf numFmtId="0" fontId="31" fillId="0" borderId="10" xfId="59" applyFont="1" applyFill="1" applyBorder="1" applyAlignment="1">
      <alignment horizontal="center" wrapText="1"/>
      <protection/>
    </xf>
    <xf numFmtId="0" fontId="31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1" fillId="0" borderId="10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59" applyFont="1" applyFill="1" applyBorder="1" applyAlignment="1">
      <alignment horizontal="center" vertical="center" wrapText="1"/>
      <protection/>
    </xf>
    <xf numFmtId="0" fontId="4" fillId="34" borderId="0" xfId="59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165" fontId="4" fillId="35" borderId="0" xfId="42" applyNumberFormat="1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2" fontId="3" fillId="35" borderId="0" xfId="58" applyNumberFormat="1" applyFont="1" applyFill="1" applyBorder="1" applyAlignment="1" applyProtection="1">
      <alignment horizontal="center" vertical="center" wrapText="1"/>
      <protection locked="0"/>
    </xf>
    <xf numFmtId="1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35" borderId="0" xfId="0" applyNumberFormat="1" applyFont="1" applyFill="1" applyBorder="1" applyAlignment="1" applyProtection="1" quotePrefix="1">
      <alignment horizontal="center" vertical="center" wrapText="1"/>
      <protection locked="0"/>
    </xf>
    <xf numFmtId="14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59" applyFont="1" applyFill="1" applyBorder="1" applyAlignment="1">
      <alignment horizontal="left" vertical="center" wrapText="1"/>
      <protection/>
    </xf>
    <xf numFmtId="0" fontId="3" fillId="35" borderId="0" xfId="0" applyFont="1" applyFill="1" applyBorder="1" applyAlignment="1" applyProtection="1">
      <alignment vertical="center" wrapText="1"/>
      <protection locked="0"/>
    </xf>
    <xf numFmtId="14" fontId="3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0" xfId="0" applyFont="1" applyFill="1" applyAlignment="1">
      <alignment/>
    </xf>
    <xf numFmtId="14" fontId="3" fillId="35" borderId="0" xfId="0" applyNumberFormat="1" applyFont="1" applyFill="1" applyAlignment="1">
      <alignment/>
    </xf>
    <xf numFmtId="0" fontId="32" fillId="35" borderId="10" xfId="59" applyFont="1" applyFill="1" applyBorder="1" applyAlignment="1">
      <alignment horizontal="center"/>
      <protection/>
    </xf>
    <xf numFmtId="0" fontId="8" fillId="35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2" fillId="0" borderId="12" xfId="59" applyFont="1" applyFill="1" applyBorder="1" applyAlignment="1">
      <alignment horizontal="center" vertical="center" wrapText="1"/>
      <protection/>
    </xf>
    <xf numFmtId="0" fontId="31" fillId="0" borderId="13" xfId="59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1" fillId="0" borderId="10" xfId="59" applyFont="1" applyFill="1" applyBorder="1" applyAlignment="1">
      <alignment horizontal="center" vertical="center"/>
      <protection/>
    </xf>
    <xf numFmtId="0" fontId="32" fillId="0" borderId="12" xfId="59" applyFont="1" applyFill="1" applyBorder="1" applyAlignment="1">
      <alignment horizontal="center" vertical="center"/>
      <protection/>
    </xf>
    <xf numFmtId="0" fontId="32" fillId="0" borderId="13" xfId="59" applyFont="1" applyFill="1" applyBorder="1" applyAlignment="1">
      <alignment horizontal="center" vertical="center"/>
      <protection/>
    </xf>
    <xf numFmtId="0" fontId="32" fillId="35" borderId="12" xfId="59" applyFont="1" applyFill="1" applyBorder="1" applyAlignment="1">
      <alignment horizontal="center" vertical="center"/>
      <protection/>
    </xf>
    <xf numFmtId="0" fontId="32" fillId="35" borderId="13" xfId="59" applyFont="1" applyFill="1" applyBorder="1" applyAlignment="1">
      <alignment horizontal="center" vertical="center"/>
      <protection/>
    </xf>
    <xf numFmtId="0" fontId="31" fillId="0" borderId="10" xfId="59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3" xfId="0" applyFont="1" applyFill="1" applyBorder="1" applyAlignment="1" applyProtection="1">
      <alignment horizontal="center" vertical="center" textRotation="90" wrapText="1"/>
      <protection locked="0"/>
    </xf>
    <xf numFmtId="0" fontId="20" fillId="0" borderId="12" xfId="0" applyFont="1" applyFill="1" applyBorder="1" applyAlignment="1" applyProtection="1">
      <alignment horizontal="center" vertical="center" textRotation="90" wrapText="1"/>
      <protection locked="0"/>
    </xf>
    <xf numFmtId="0" fontId="20" fillId="0" borderId="14" xfId="0" applyFont="1" applyFill="1" applyBorder="1" applyAlignment="1" applyProtection="1">
      <alignment horizontal="center" vertical="center" textRotation="90" wrapText="1"/>
      <protection locked="0"/>
    </xf>
    <xf numFmtId="0" fontId="20" fillId="0" borderId="13" xfId="0" applyFont="1" applyFill="1" applyBorder="1" applyAlignment="1" applyProtection="1">
      <alignment horizontal="center" vertical="center" textRotation="90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/>
    </xf>
    <xf numFmtId="0" fontId="19" fillId="0" borderId="11" xfId="0" applyFont="1" applyFill="1" applyBorder="1" applyAlignment="1" applyProtection="1">
      <alignment horizontal="center" wrapText="1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 textRotation="90"/>
      <protection locked="0"/>
    </xf>
    <xf numFmtId="0" fontId="20" fillId="0" borderId="14" xfId="0" applyFont="1" applyFill="1" applyBorder="1" applyAlignment="1" applyProtection="1">
      <alignment horizontal="center" vertical="center" textRotation="90"/>
      <protection locked="0"/>
    </xf>
    <xf numFmtId="0" fontId="20" fillId="0" borderId="13" xfId="0" applyFont="1" applyFill="1" applyBorder="1" applyAlignment="1" applyProtection="1">
      <alignment horizontal="center" vertical="center" textRotation="90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49" fontId="20" fillId="0" borderId="12" xfId="0" applyNumberFormat="1" applyFont="1" applyFill="1" applyBorder="1" applyAlignment="1" applyProtection="1">
      <alignment vertical="center" wrapText="1"/>
      <protection locked="0"/>
    </xf>
    <xf numFmtId="49" fontId="20" fillId="0" borderId="14" xfId="0" applyNumberFormat="1" applyFont="1" applyFill="1" applyBorder="1" applyAlignment="1" applyProtection="1">
      <alignment vertical="center" wrapText="1"/>
      <protection locked="0"/>
    </xf>
    <xf numFmtId="49" fontId="20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D27" sqref="D27"/>
    </sheetView>
  </sheetViews>
  <sheetFormatPr defaultColWidth="8.88671875" defaultRowHeight="18.75"/>
  <cols>
    <col min="1" max="1" width="3.6640625" style="1" customWidth="1"/>
    <col min="2" max="2" width="15.6640625" style="1" customWidth="1"/>
    <col min="3" max="3" width="12.21484375" style="1" customWidth="1"/>
    <col min="4" max="4" width="3.5546875" style="1" customWidth="1"/>
    <col min="5" max="5" width="14.4453125" style="1" customWidth="1"/>
    <col min="6" max="6" width="3.3359375" style="1" customWidth="1"/>
    <col min="7" max="7" width="2.99609375" style="1" customWidth="1"/>
    <col min="8" max="8" width="7.3359375" style="1" customWidth="1"/>
    <col min="9" max="9" width="11.3359375" style="1" customWidth="1"/>
    <col min="10" max="16384" width="8.88671875" style="1" customWidth="1"/>
  </cols>
  <sheetData>
    <row r="1" spans="1:7" s="59" customFormat="1" ht="15.75">
      <c r="A1" s="164" t="s">
        <v>39</v>
      </c>
      <c r="B1" s="164"/>
      <c r="C1" s="164"/>
      <c r="D1" s="56"/>
      <c r="E1" s="57"/>
      <c r="F1" s="57"/>
      <c r="G1" s="58"/>
    </row>
    <row r="2" spans="1:7" s="62" customFormat="1" ht="15.75">
      <c r="A2" s="164" t="s">
        <v>38</v>
      </c>
      <c r="B2" s="164"/>
      <c r="C2" s="164"/>
      <c r="D2" s="60"/>
      <c r="E2" s="55"/>
      <c r="F2" s="55"/>
      <c r="G2" s="61"/>
    </row>
    <row r="3" spans="1:7" s="62" customFormat="1" ht="15.75">
      <c r="A3" s="55"/>
      <c r="B3" s="55"/>
      <c r="C3" s="55"/>
      <c r="D3" s="60"/>
      <c r="E3" s="55"/>
      <c r="F3" s="55"/>
      <c r="G3" s="61"/>
    </row>
    <row r="4" spans="1:9" s="62" customFormat="1" ht="15.75">
      <c r="A4" s="164" t="s">
        <v>44</v>
      </c>
      <c r="B4" s="164"/>
      <c r="C4" s="164"/>
      <c r="D4" s="164"/>
      <c r="E4" s="164"/>
      <c r="F4" s="164"/>
      <c r="G4" s="164"/>
      <c r="H4" s="164"/>
      <c r="I4" s="164"/>
    </row>
    <row r="5" spans="1:26" s="68" customFormat="1" ht="15.75">
      <c r="A5" s="63"/>
      <c r="B5" s="64"/>
      <c r="C5" s="64"/>
      <c r="D5" s="64"/>
      <c r="E5" s="65"/>
      <c r="F5" s="65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9" s="75" customFormat="1" ht="93" customHeight="1">
      <c r="A6" s="69" t="s">
        <v>2</v>
      </c>
      <c r="B6" s="70" t="s">
        <v>3</v>
      </c>
      <c r="C6" s="71" t="s">
        <v>40</v>
      </c>
      <c r="D6" s="71" t="s">
        <v>27</v>
      </c>
      <c r="E6" s="70" t="s">
        <v>11</v>
      </c>
      <c r="F6" s="72" t="s">
        <v>41</v>
      </c>
      <c r="G6" s="72" t="s">
        <v>42</v>
      </c>
      <c r="H6" s="73" t="s">
        <v>43</v>
      </c>
      <c r="I6" s="74" t="s">
        <v>12</v>
      </c>
    </row>
    <row r="7" spans="1:9" s="80" customFormat="1" ht="20.25" customHeight="1">
      <c r="A7" s="76">
        <v>1</v>
      </c>
      <c r="B7" s="44" t="s">
        <v>45</v>
      </c>
      <c r="C7" s="45" t="s">
        <v>46</v>
      </c>
      <c r="D7" s="44" t="s">
        <v>14</v>
      </c>
      <c r="E7" s="44" t="s">
        <v>37</v>
      </c>
      <c r="F7" s="77">
        <v>32</v>
      </c>
      <c r="G7" s="78">
        <f>F7+1</f>
        <v>33</v>
      </c>
      <c r="H7" s="79" t="s">
        <v>47</v>
      </c>
      <c r="I7" s="44"/>
    </row>
    <row r="8" spans="1:9" s="80" customFormat="1" ht="20.25" customHeight="1">
      <c r="A8" s="76">
        <v>2</v>
      </c>
      <c r="B8" s="44" t="s">
        <v>48</v>
      </c>
      <c r="C8" s="81" t="s">
        <v>26</v>
      </c>
      <c r="D8" s="44" t="s">
        <v>14</v>
      </c>
      <c r="E8" s="44" t="s">
        <v>37</v>
      </c>
      <c r="F8" s="82">
        <v>13</v>
      </c>
      <c r="G8" s="78">
        <f aca="true" t="shared" si="0" ref="G8:G25">F8+1</f>
        <v>14</v>
      </c>
      <c r="H8" s="79" t="s">
        <v>49</v>
      </c>
      <c r="I8" s="44"/>
    </row>
    <row r="9" spans="1:9" s="80" customFormat="1" ht="20.25" customHeight="1">
      <c r="A9" s="76">
        <v>3</v>
      </c>
      <c r="B9" s="44" t="s">
        <v>50</v>
      </c>
      <c r="C9" s="45" t="s">
        <v>26</v>
      </c>
      <c r="D9" s="44" t="s">
        <v>14</v>
      </c>
      <c r="E9" s="44" t="s">
        <v>37</v>
      </c>
      <c r="F9" s="77">
        <v>33</v>
      </c>
      <c r="G9" s="78">
        <f t="shared" si="0"/>
        <v>34</v>
      </c>
      <c r="H9" s="79" t="s">
        <v>47</v>
      </c>
      <c r="I9" s="44"/>
    </row>
    <row r="10" spans="1:9" s="80" customFormat="1" ht="20.25" customHeight="1">
      <c r="A10" s="76">
        <v>4</v>
      </c>
      <c r="B10" s="44" t="s">
        <v>51</v>
      </c>
      <c r="C10" s="45" t="s">
        <v>26</v>
      </c>
      <c r="D10" s="44" t="s">
        <v>14</v>
      </c>
      <c r="E10" s="44" t="s">
        <v>37</v>
      </c>
      <c r="F10" s="77">
        <v>27</v>
      </c>
      <c r="G10" s="78">
        <f t="shared" si="0"/>
        <v>28</v>
      </c>
      <c r="H10" s="79" t="s">
        <v>52</v>
      </c>
      <c r="I10" s="44"/>
    </row>
    <row r="11" spans="1:9" s="80" customFormat="1" ht="20.25" customHeight="1">
      <c r="A11" s="76">
        <v>5</v>
      </c>
      <c r="B11" s="44" t="s">
        <v>53</v>
      </c>
      <c r="C11" s="45" t="s">
        <v>26</v>
      </c>
      <c r="D11" s="44" t="s">
        <v>14</v>
      </c>
      <c r="E11" s="44" t="s">
        <v>37</v>
      </c>
      <c r="F11" s="77">
        <v>11</v>
      </c>
      <c r="G11" s="78">
        <f t="shared" si="0"/>
        <v>12</v>
      </c>
      <c r="H11" s="79" t="s">
        <v>54</v>
      </c>
      <c r="I11" s="44"/>
    </row>
    <row r="12" spans="1:9" s="80" customFormat="1" ht="20.25" customHeight="1">
      <c r="A12" s="76">
        <v>6</v>
      </c>
      <c r="B12" s="44" t="s">
        <v>55</v>
      </c>
      <c r="C12" s="45" t="s">
        <v>26</v>
      </c>
      <c r="D12" s="44" t="s">
        <v>14</v>
      </c>
      <c r="E12" s="44" t="s">
        <v>37</v>
      </c>
      <c r="F12" s="77">
        <v>16</v>
      </c>
      <c r="G12" s="78">
        <f t="shared" si="0"/>
        <v>17</v>
      </c>
      <c r="H12" s="79" t="s">
        <v>52</v>
      </c>
      <c r="I12" s="44"/>
    </row>
    <row r="13" spans="1:9" s="80" customFormat="1" ht="20.25" customHeight="1">
      <c r="A13" s="76">
        <v>7</v>
      </c>
      <c r="B13" s="44" t="s">
        <v>56</v>
      </c>
      <c r="C13" s="45" t="s">
        <v>26</v>
      </c>
      <c r="D13" s="44" t="s">
        <v>14</v>
      </c>
      <c r="E13" s="44" t="s">
        <v>37</v>
      </c>
      <c r="F13" s="82">
        <v>13</v>
      </c>
      <c r="G13" s="78">
        <f t="shared" si="0"/>
        <v>14</v>
      </c>
      <c r="H13" s="79" t="s">
        <v>49</v>
      </c>
      <c r="I13" s="44"/>
    </row>
    <row r="14" spans="1:9" s="80" customFormat="1" ht="20.25" customHeight="1">
      <c r="A14" s="76">
        <v>8</v>
      </c>
      <c r="B14" s="44" t="s">
        <v>57</v>
      </c>
      <c r="C14" s="45" t="s">
        <v>26</v>
      </c>
      <c r="D14" s="44" t="s">
        <v>14</v>
      </c>
      <c r="E14" s="44" t="s">
        <v>37</v>
      </c>
      <c r="F14" s="77">
        <v>18</v>
      </c>
      <c r="G14" s="78">
        <f t="shared" si="0"/>
        <v>19</v>
      </c>
      <c r="H14" s="79" t="s">
        <v>58</v>
      </c>
      <c r="I14" s="44"/>
    </row>
    <row r="15" spans="1:9" s="80" customFormat="1" ht="20.25" customHeight="1">
      <c r="A15" s="76">
        <v>9</v>
      </c>
      <c r="B15" s="44" t="s">
        <v>59</v>
      </c>
      <c r="C15" s="45" t="s">
        <v>60</v>
      </c>
      <c r="D15" s="44" t="s">
        <v>14</v>
      </c>
      <c r="E15" s="44" t="s">
        <v>37</v>
      </c>
      <c r="F15" s="77">
        <v>17</v>
      </c>
      <c r="G15" s="78">
        <f t="shared" si="0"/>
        <v>18</v>
      </c>
      <c r="H15" s="79" t="s">
        <v>49</v>
      </c>
      <c r="I15" s="44"/>
    </row>
    <row r="16" spans="1:9" s="80" customFormat="1" ht="20.25" customHeight="1">
      <c r="A16" s="76">
        <v>10</v>
      </c>
      <c r="B16" s="44" t="s">
        <v>61</v>
      </c>
      <c r="C16" s="45" t="s">
        <v>62</v>
      </c>
      <c r="D16" s="44" t="s">
        <v>14</v>
      </c>
      <c r="E16" s="44" t="s">
        <v>37</v>
      </c>
      <c r="F16" s="82">
        <v>12</v>
      </c>
      <c r="G16" s="78">
        <f t="shared" si="0"/>
        <v>13</v>
      </c>
      <c r="H16" s="79" t="s">
        <v>52</v>
      </c>
      <c r="I16" s="44"/>
    </row>
    <row r="17" spans="1:9" s="80" customFormat="1" ht="20.25" customHeight="1">
      <c r="A17" s="76">
        <v>11</v>
      </c>
      <c r="B17" s="44" t="s">
        <v>63</v>
      </c>
      <c r="C17" s="45" t="s">
        <v>26</v>
      </c>
      <c r="D17" s="44" t="s">
        <v>14</v>
      </c>
      <c r="E17" s="44" t="s">
        <v>37</v>
      </c>
      <c r="F17" s="77">
        <v>24</v>
      </c>
      <c r="G17" s="78">
        <f t="shared" si="0"/>
        <v>25</v>
      </c>
      <c r="H17" s="79" t="s">
        <v>64</v>
      </c>
      <c r="I17" s="44"/>
    </row>
    <row r="18" spans="1:9" s="80" customFormat="1" ht="20.25" customHeight="1">
      <c r="A18" s="76">
        <v>12</v>
      </c>
      <c r="B18" s="44" t="s">
        <v>65</v>
      </c>
      <c r="C18" s="45" t="s">
        <v>26</v>
      </c>
      <c r="D18" s="44" t="s">
        <v>14</v>
      </c>
      <c r="E18" s="44" t="s">
        <v>37</v>
      </c>
      <c r="F18" s="82">
        <v>26</v>
      </c>
      <c r="G18" s="78">
        <f t="shared" si="0"/>
        <v>27</v>
      </c>
      <c r="H18" s="79" t="s">
        <v>54</v>
      </c>
      <c r="I18" s="44"/>
    </row>
    <row r="19" spans="1:9" s="80" customFormat="1" ht="20.25" customHeight="1">
      <c r="A19" s="76">
        <v>13</v>
      </c>
      <c r="B19" s="44" t="s">
        <v>66</v>
      </c>
      <c r="C19" s="45" t="s">
        <v>26</v>
      </c>
      <c r="D19" s="44" t="s">
        <v>14</v>
      </c>
      <c r="E19" s="44" t="s">
        <v>37</v>
      </c>
      <c r="F19" s="83">
        <v>14</v>
      </c>
      <c r="G19" s="78">
        <f t="shared" si="0"/>
        <v>15</v>
      </c>
      <c r="H19" s="79" t="s">
        <v>67</v>
      </c>
      <c r="I19" s="44"/>
    </row>
    <row r="20" spans="1:9" s="80" customFormat="1" ht="20.25" customHeight="1">
      <c r="A20" s="76">
        <v>14</v>
      </c>
      <c r="B20" s="44" t="s">
        <v>68</v>
      </c>
      <c r="C20" s="45" t="s">
        <v>62</v>
      </c>
      <c r="D20" s="44" t="s">
        <v>14</v>
      </c>
      <c r="E20" s="44" t="s">
        <v>37</v>
      </c>
      <c r="F20" s="82">
        <v>18</v>
      </c>
      <c r="G20" s="78">
        <f t="shared" si="0"/>
        <v>19</v>
      </c>
      <c r="H20" s="79" t="s">
        <v>67</v>
      </c>
      <c r="I20" s="44"/>
    </row>
    <row r="21" spans="1:9" s="80" customFormat="1" ht="20.25" customHeight="1">
      <c r="A21" s="76">
        <v>15</v>
      </c>
      <c r="B21" s="44" t="s">
        <v>69</v>
      </c>
      <c r="C21" s="45" t="s">
        <v>26</v>
      </c>
      <c r="D21" s="44" t="s">
        <v>14</v>
      </c>
      <c r="E21" s="44" t="s">
        <v>37</v>
      </c>
      <c r="F21" s="82">
        <v>11</v>
      </c>
      <c r="G21" s="78">
        <f t="shared" si="0"/>
        <v>12</v>
      </c>
      <c r="H21" s="79" t="s">
        <v>52</v>
      </c>
      <c r="I21" s="44"/>
    </row>
    <row r="22" spans="1:9" s="80" customFormat="1" ht="20.25" customHeight="1">
      <c r="A22" s="76">
        <v>16</v>
      </c>
      <c r="B22" s="44" t="s">
        <v>70</v>
      </c>
      <c r="C22" s="45" t="s">
        <v>26</v>
      </c>
      <c r="D22" s="44" t="s">
        <v>14</v>
      </c>
      <c r="E22" s="44" t="s">
        <v>37</v>
      </c>
      <c r="F22" s="77">
        <v>12</v>
      </c>
      <c r="G22" s="78">
        <f t="shared" si="0"/>
        <v>13</v>
      </c>
      <c r="H22" s="79" t="s">
        <v>58</v>
      </c>
      <c r="I22" s="44"/>
    </row>
    <row r="23" spans="1:9" s="80" customFormat="1" ht="20.25" customHeight="1">
      <c r="A23" s="76">
        <v>17</v>
      </c>
      <c r="B23" s="44" t="s">
        <v>71</v>
      </c>
      <c r="C23" s="45" t="s">
        <v>26</v>
      </c>
      <c r="D23" s="44" t="s">
        <v>14</v>
      </c>
      <c r="E23" s="44" t="s">
        <v>37</v>
      </c>
      <c r="F23" s="84">
        <v>10</v>
      </c>
      <c r="G23" s="78">
        <f t="shared" si="0"/>
        <v>11</v>
      </c>
      <c r="H23" s="79" t="s">
        <v>72</v>
      </c>
      <c r="I23" s="44"/>
    </row>
    <row r="24" spans="1:9" s="80" customFormat="1" ht="20.25" customHeight="1">
      <c r="A24" s="76">
        <v>18</v>
      </c>
      <c r="B24" s="44" t="s">
        <v>73</v>
      </c>
      <c r="C24" s="45" t="s">
        <v>26</v>
      </c>
      <c r="D24" s="44" t="s">
        <v>14</v>
      </c>
      <c r="E24" s="44" t="s">
        <v>37</v>
      </c>
      <c r="F24" s="82">
        <v>6</v>
      </c>
      <c r="G24" s="78">
        <f t="shared" si="0"/>
        <v>7</v>
      </c>
      <c r="H24" s="79" t="s">
        <v>74</v>
      </c>
      <c r="I24" s="44"/>
    </row>
    <row r="25" spans="1:9" s="80" customFormat="1" ht="20.25" customHeight="1">
      <c r="A25" s="76">
        <v>19</v>
      </c>
      <c r="B25" s="44" t="s">
        <v>75</v>
      </c>
      <c r="C25" s="45" t="s">
        <v>26</v>
      </c>
      <c r="D25" s="44" t="s">
        <v>14</v>
      </c>
      <c r="E25" s="44" t="s">
        <v>37</v>
      </c>
      <c r="F25" s="77">
        <v>19</v>
      </c>
      <c r="G25" s="78">
        <f t="shared" si="0"/>
        <v>20</v>
      </c>
      <c r="H25" s="79" t="s">
        <v>64</v>
      </c>
      <c r="I25" s="44"/>
    </row>
    <row r="27" spans="1:9" s="85" customFormat="1" ht="15.75">
      <c r="A27" s="165" t="s">
        <v>0</v>
      </c>
      <c r="B27" s="165"/>
      <c r="E27" s="165" t="s">
        <v>32</v>
      </c>
      <c r="F27" s="165"/>
      <c r="G27" s="165"/>
      <c r="H27" s="165"/>
      <c r="I27" s="165"/>
    </row>
    <row r="28" s="85" customFormat="1" ht="15.75"/>
    <row r="29" s="85" customFormat="1" ht="15.75"/>
    <row r="30" s="85" customFormat="1" ht="15.75"/>
    <row r="31" s="85" customFormat="1" ht="15.75"/>
    <row r="32" spans="1:9" s="85" customFormat="1" ht="15.75">
      <c r="A32" s="165" t="s">
        <v>31</v>
      </c>
      <c r="B32" s="165"/>
      <c r="E32" s="165" t="s">
        <v>45</v>
      </c>
      <c r="F32" s="165"/>
      <c r="G32" s="165"/>
      <c r="H32" s="165"/>
      <c r="I32" s="165"/>
    </row>
  </sheetData>
  <sheetProtection/>
  <mergeCells count="7">
    <mergeCell ref="A1:C1"/>
    <mergeCell ref="A2:C2"/>
    <mergeCell ref="A4:I4"/>
    <mergeCell ref="A27:B27"/>
    <mergeCell ref="E27:I27"/>
    <mergeCell ref="A32:B32"/>
    <mergeCell ref="E32:I32"/>
  </mergeCells>
  <printOptions/>
  <pageMargins left="0.57" right="0.22" top="0.1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160" zoomScaleNormal="160" zoomScalePageLayoutView="0" workbookViewId="0" topLeftCell="A25">
      <selection activeCell="H28" sqref="H28"/>
    </sheetView>
  </sheetViews>
  <sheetFormatPr defaultColWidth="8.88671875" defaultRowHeight="18.75"/>
  <cols>
    <col min="1" max="1" width="2.4453125" style="93" customWidth="1"/>
    <col min="2" max="2" width="13.21484375" style="94" customWidth="1"/>
    <col min="3" max="3" width="6.10546875" style="163" customWidth="1"/>
    <col min="4" max="4" width="7.21484375" style="40" customWidth="1"/>
    <col min="5" max="5" width="6.88671875" style="96" customWidth="1"/>
    <col min="6" max="6" width="6.77734375" style="1" customWidth="1"/>
    <col min="7" max="7" width="2.5546875" style="3" customWidth="1"/>
    <col min="8" max="8" width="2.88671875" style="1" customWidth="1"/>
    <col min="9" max="9" width="3.21484375" style="1" customWidth="1"/>
    <col min="10" max="10" width="6.5546875" style="4" customWidth="1"/>
    <col min="11" max="11" width="6.99609375" style="1" customWidth="1"/>
    <col min="12" max="12" width="2.88671875" style="3" customWidth="1"/>
    <col min="13" max="13" width="3.4453125" style="1" customWidth="1"/>
    <col min="14" max="14" width="3.3359375" style="1" customWidth="1"/>
    <col min="15" max="15" width="2.5546875" style="1" customWidth="1"/>
    <col min="16" max="17" width="6.77734375" style="1" customWidth="1"/>
    <col min="18" max="18" width="6.99609375" style="1" customWidth="1"/>
    <col min="19" max="19" width="15.4453125" style="40" customWidth="1"/>
    <col min="20" max="20" width="8.88671875" style="1" customWidth="1"/>
    <col min="21" max="21" width="9.5546875" style="1" bestFit="1" customWidth="1"/>
    <col min="22" max="24" width="8.88671875" style="1" customWidth="1"/>
    <col min="25" max="25" width="9.21484375" style="1" bestFit="1" customWidth="1"/>
    <col min="26" max="16384" width="8.88671875" style="1" customWidth="1"/>
  </cols>
  <sheetData>
    <row r="1" spans="1:6" ht="20.25" customHeight="1">
      <c r="A1" s="168" t="s">
        <v>108</v>
      </c>
      <c r="B1" s="168"/>
      <c r="C1" s="168"/>
      <c r="D1" s="168"/>
      <c r="E1" s="168"/>
      <c r="F1" s="168"/>
    </row>
    <row r="2" spans="1:19" s="2" customFormat="1" ht="20.25" customHeight="1">
      <c r="A2" s="168" t="s">
        <v>38</v>
      </c>
      <c r="B2" s="168"/>
      <c r="C2" s="168"/>
      <c r="D2" s="168"/>
      <c r="E2" s="168"/>
      <c r="F2" s="168"/>
      <c r="G2" s="5"/>
      <c r="J2" s="6"/>
      <c r="L2" s="5"/>
      <c r="S2" s="41"/>
    </row>
    <row r="3" spans="1:19" s="2" customFormat="1" ht="20.25" customHeight="1">
      <c r="A3" s="169" t="s">
        <v>101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22" s="2" customFormat="1" ht="14.25" customHeight="1">
      <c r="A4" s="170" t="s">
        <v>122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2">
        <v>6</v>
      </c>
      <c r="U4" s="2">
        <v>5</v>
      </c>
      <c r="V4" s="2">
        <v>4</v>
      </c>
    </row>
    <row r="5" spans="1:19" s="2" customFormat="1" ht="28.5" customHeight="1">
      <c r="A5" s="171" t="s">
        <v>2</v>
      </c>
      <c r="B5" s="172" t="s">
        <v>3</v>
      </c>
      <c r="C5" s="174" t="s">
        <v>27</v>
      </c>
      <c r="D5" s="176" t="s">
        <v>78</v>
      </c>
      <c r="E5" s="176" t="s">
        <v>79</v>
      </c>
      <c r="F5" s="176" t="s">
        <v>80</v>
      </c>
      <c r="G5" s="176"/>
      <c r="H5" s="176"/>
      <c r="I5" s="176"/>
      <c r="J5" s="176"/>
      <c r="K5" s="176" t="s">
        <v>81</v>
      </c>
      <c r="L5" s="178"/>
      <c r="M5" s="178"/>
      <c r="N5" s="178"/>
      <c r="O5" s="179" t="s">
        <v>28</v>
      </c>
      <c r="P5" s="179" t="s">
        <v>29</v>
      </c>
      <c r="Q5" s="176" t="s">
        <v>82</v>
      </c>
      <c r="R5" s="176" t="s">
        <v>83</v>
      </c>
      <c r="S5" s="166" t="s">
        <v>84</v>
      </c>
    </row>
    <row r="6" spans="1:19" s="2" customFormat="1" ht="49.5" customHeight="1">
      <c r="A6" s="171"/>
      <c r="B6" s="173"/>
      <c r="C6" s="175"/>
      <c r="D6" s="176"/>
      <c r="E6" s="176"/>
      <c r="F6" s="87" t="s">
        <v>85</v>
      </c>
      <c r="G6" s="87" t="s">
        <v>86</v>
      </c>
      <c r="H6" s="87" t="s">
        <v>87</v>
      </c>
      <c r="I6" s="87" t="s">
        <v>88</v>
      </c>
      <c r="J6" s="87" t="s">
        <v>89</v>
      </c>
      <c r="K6" s="87" t="s">
        <v>85</v>
      </c>
      <c r="L6" s="87" t="s">
        <v>86</v>
      </c>
      <c r="M6" s="87" t="s">
        <v>90</v>
      </c>
      <c r="N6" s="87" t="s">
        <v>91</v>
      </c>
      <c r="O6" s="180"/>
      <c r="P6" s="180"/>
      <c r="Q6" s="176"/>
      <c r="R6" s="176"/>
      <c r="S6" s="167"/>
    </row>
    <row r="7" spans="1:19" s="88" customFormat="1" ht="15">
      <c r="A7" s="134">
        <v>1</v>
      </c>
      <c r="B7" s="135">
        <v>2</v>
      </c>
      <c r="C7" s="162"/>
      <c r="D7" s="134">
        <v>3</v>
      </c>
      <c r="E7" s="137">
        <v>4</v>
      </c>
      <c r="F7" s="134">
        <v>5</v>
      </c>
      <c r="G7" s="134">
        <v>6</v>
      </c>
      <c r="H7" s="134">
        <v>7</v>
      </c>
      <c r="I7" s="134">
        <v>9</v>
      </c>
      <c r="J7" s="134">
        <v>10</v>
      </c>
      <c r="K7" s="134">
        <v>11</v>
      </c>
      <c r="L7" s="134">
        <v>12</v>
      </c>
      <c r="M7" s="134">
        <v>13</v>
      </c>
      <c r="N7" s="134">
        <v>15</v>
      </c>
      <c r="O7" s="134"/>
      <c r="P7" s="134"/>
      <c r="Q7" s="134">
        <v>16</v>
      </c>
      <c r="R7" s="134">
        <v>17</v>
      </c>
      <c r="S7" s="138">
        <v>18</v>
      </c>
    </row>
    <row r="8" spans="1:19" s="88" customFormat="1" ht="15">
      <c r="A8" s="134"/>
      <c r="B8" s="135" t="s">
        <v>119</v>
      </c>
      <c r="C8" s="162"/>
      <c r="D8" s="140"/>
      <c r="E8" s="137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8"/>
    </row>
    <row r="9" spans="1:22" s="115" customFormat="1" ht="78.75" customHeight="1">
      <c r="A9" s="116">
        <v>1</v>
      </c>
      <c r="B9" s="119" t="s">
        <v>98</v>
      </c>
      <c r="C9" s="117" t="s">
        <v>14</v>
      </c>
      <c r="D9" s="144" t="s">
        <v>26</v>
      </c>
      <c r="E9" s="119" t="s">
        <v>97</v>
      </c>
      <c r="F9" s="120" t="s">
        <v>93</v>
      </c>
      <c r="G9" s="119">
        <v>2</v>
      </c>
      <c r="H9" s="125">
        <v>4.34</v>
      </c>
      <c r="I9" s="126">
        <v>0</v>
      </c>
      <c r="J9" s="127" t="s">
        <v>99</v>
      </c>
      <c r="K9" s="120" t="s">
        <v>93</v>
      </c>
      <c r="L9" s="119">
        <v>3</v>
      </c>
      <c r="M9" s="125">
        <v>4.68</v>
      </c>
      <c r="N9" s="126"/>
      <c r="O9" s="120" t="s">
        <v>92</v>
      </c>
      <c r="P9" s="120" t="s">
        <v>100</v>
      </c>
      <c r="Q9" s="127" t="s">
        <v>52</v>
      </c>
      <c r="R9" s="128" t="str">
        <f>Q9</f>
        <v>01/09/2022</v>
      </c>
      <c r="S9" s="118" t="s">
        <v>95</v>
      </c>
      <c r="T9" s="113"/>
      <c r="U9" s="114"/>
      <c r="V9" s="113"/>
    </row>
    <row r="10" spans="1:25" s="160" customFormat="1" ht="24.75" customHeight="1">
      <c r="A10" s="147"/>
      <c r="B10" s="156"/>
      <c r="C10" s="156"/>
      <c r="D10" s="155"/>
      <c r="E10" s="147"/>
      <c r="F10" s="148"/>
      <c r="G10" s="149"/>
      <c r="H10" s="150"/>
      <c r="I10" s="151"/>
      <c r="J10" s="152"/>
      <c r="K10" s="148"/>
      <c r="L10" s="149"/>
      <c r="M10" s="150"/>
      <c r="N10" s="151"/>
      <c r="O10" s="148"/>
      <c r="P10" s="153"/>
      <c r="Q10" s="154"/>
      <c r="R10" s="153"/>
      <c r="S10" s="155"/>
      <c r="T10" s="157"/>
      <c r="U10" s="158"/>
      <c r="V10" s="159"/>
      <c r="Y10" s="161"/>
    </row>
    <row r="11" spans="1:19" s="85" customFormat="1" ht="15.75">
      <c r="A11" s="86"/>
      <c r="B11" s="165" t="s">
        <v>0</v>
      </c>
      <c r="C11" s="165"/>
      <c r="D11" s="165"/>
      <c r="E11" s="89"/>
      <c r="G11" s="90"/>
      <c r="J11" s="91"/>
      <c r="L11" s="90"/>
      <c r="M11" s="165" t="s">
        <v>32</v>
      </c>
      <c r="N11" s="165"/>
      <c r="O11" s="165"/>
      <c r="P11" s="165"/>
      <c r="Q11" s="165"/>
      <c r="R11" s="165"/>
      <c r="S11" s="92"/>
    </row>
    <row r="16" spans="1:19" s="99" customFormat="1" ht="18.75">
      <c r="A16" s="97"/>
      <c r="B16" s="177" t="s">
        <v>31</v>
      </c>
      <c r="C16" s="177"/>
      <c r="D16" s="177"/>
      <c r="E16" s="98"/>
      <c r="G16" s="100"/>
      <c r="J16" s="101"/>
      <c r="L16" s="100"/>
      <c r="M16" s="177" t="s">
        <v>45</v>
      </c>
      <c r="N16" s="177"/>
      <c r="O16" s="177"/>
      <c r="P16" s="177"/>
      <c r="Q16" s="177"/>
      <c r="R16" s="177"/>
      <c r="S16" s="102"/>
    </row>
    <row r="31" spans="1:6" ht="15.75">
      <c r="A31" s="168" t="s">
        <v>108</v>
      </c>
      <c r="B31" s="168"/>
      <c r="C31" s="168"/>
      <c r="D31" s="168"/>
      <c r="E31" s="168"/>
      <c r="F31" s="168"/>
    </row>
    <row r="32" spans="1:19" ht="15.75">
      <c r="A32" s="168" t="s">
        <v>38</v>
      </c>
      <c r="B32" s="168"/>
      <c r="C32" s="168"/>
      <c r="D32" s="168"/>
      <c r="E32" s="168"/>
      <c r="F32" s="168"/>
      <c r="G32" s="5"/>
      <c r="H32" s="2"/>
      <c r="I32" s="2"/>
      <c r="J32" s="6"/>
      <c r="K32" s="2"/>
      <c r="L32" s="5"/>
      <c r="M32" s="2"/>
      <c r="N32" s="2"/>
      <c r="O32" s="2"/>
      <c r="P32" s="2"/>
      <c r="Q32" s="2"/>
      <c r="R32" s="2"/>
      <c r="S32" s="41"/>
    </row>
    <row r="33" spans="1:19" ht="15.75">
      <c r="A33" s="169" t="s">
        <v>121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</row>
    <row r="34" spans="1:19" ht="15.75">
      <c r="A34" s="170" t="s">
        <v>123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1:19" ht="26.25" customHeight="1">
      <c r="A35" s="171" t="s">
        <v>2</v>
      </c>
      <c r="B35" s="172" t="s">
        <v>3</v>
      </c>
      <c r="C35" s="174" t="s">
        <v>27</v>
      </c>
      <c r="D35" s="176" t="s">
        <v>78</v>
      </c>
      <c r="E35" s="176" t="s">
        <v>79</v>
      </c>
      <c r="F35" s="176" t="s">
        <v>80</v>
      </c>
      <c r="G35" s="176"/>
      <c r="H35" s="176"/>
      <c r="I35" s="176"/>
      <c r="J35" s="176"/>
      <c r="K35" s="176" t="s">
        <v>81</v>
      </c>
      <c r="L35" s="178"/>
      <c r="M35" s="178"/>
      <c r="N35" s="178"/>
      <c r="O35" s="179" t="s">
        <v>28</v>
      </c>
      <c r="P35" s="179" t="s">
        <v>29</v>
      </c>
      <c r="Q35" s="176" t="s">
        <v>82</v>
      </c>
      <c r="R35" s="176" t="s">
        <v>83</v>
      </c>
      <c r="S35" s="166" t="s">
        <v>84</v>
      </c>
    </row>
    <row r="36" spans="1:19" ht="45">
      <c r="A36" s="171"/>
      <c r="B36" s="173"/>
      <c r="C36" s="175"/>
      <c r="D36" s="176"/>
      <c r="E36" s="176"/>
      <c r="F36" s="87" t="s">
        <v>85</v>
      </c>
      <c r="G36" s="87" t="s">
        <v>86</v>
      </c>
      <c r="H36" s="87" t="s">
        <v>87</v>
      </c>
      <c r="I36" s="87" t="s">
        <v>88</v>
      </c>
      <c r="J36" s="87" t="s">
        <v>89</v>
      </c>
      <c r="K36" s="87" t="s">
        <v>85</v>
      </c>
      <c r="L36" s="87" t="s">
        <v>86</v>
      </c>
      <c r="M36" s="87" t="s">
        <v>90</v>
      </c>
      <c r="N36" s="87" t="s">
        <v>91</v>
      </c>
      <c r="O36" s="180"/>
      <c r="P36" s="180"/>
      <c r="Q36" s="176"/>
      <c r="R36" s="176"/>
      <c r="S36" s="167"/>
    </row>
    <row r="37" spans="1:19" ht="15">
      <c r="A37" s="134">
        <v>1</v>
      </c>
      <c r="B37" s="135">
        <v>2</v>
      </c>
      <c r="C37" s="136"/>
      <c r="D37" s="140">
        <v>3</v>
      </c>
      <c r="E37" s="137">
        <v>4</v>
      </c>
      <c r="F37" s="134">
        <v>5</v>
      </c>
      <c r="G37" s="134">
        <v>6</v>
      </c>
      <c r="H37" s="134">
        <v>7</v>
      </c>
      <c r="I37" s="134">
        <v>9</v>
      </c>
      <c r="J37" s="134">
        <v>10</v>
      </c>
      <c r="K37" s="134">
        <v>11</v>
      </c>
      <c r="L37" s="134">
        <v>12</v>
      </c>
      <c r="M37" s="134">
        <v>13</v>
      </c>
      <c r="N37" s="134">
        <v>15</v>
      </c>
      <c r="O37" s="134"/>
      <c r="P37" s="134"/>
      <c r="Q37" s="134">
        <v>16</v>
      </c>
      <c r="R37" s="134">
        <v>17</v>
      </c>
      <c r="S37" s="138">
        <v>18</v>
      </c>
    </row>
    <row r="38" spans="1:19" ht="15">
      <c r="A38" s="134"/>
      <c r="B38" s="135" t="s">
        <v>112</v>
      </c>
      <c r="C38" s="136"/>
      <c r="D38" s="140"/>
      <c r="E38" s="137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8"/>
    </row>
    <row r="39" spans="1:19" ht="48" customHeight="1">
      <c r="A39" s="116">
        <v>1</v>
      </c>
      <c r="B39" s="141" t="s">
        <v>116</v>
      </c>
      <c r="C39" s="117" t="s">
        <v>14</v>
      </c>
      <c r="D39" s="144" t="s">
        <v>115</v>
      </c>
      <c r="E39" s="119" t="s">
        <v>97</v>
      </c>
      <c r="F39" s="120" t="s">
        <v>93</v>
      </c>
      <c r="G39" s="121">
        <v>2</v>
      </c>
      <c r="H39" s="122">
        <v>4.34</v>
      </c>
      <c r="I39" s="122">
        <v>0.4</v>
      </c>
      <c r="J39" s="123" t="s">
        <v>110</v>
      </c>
      <c r="K39" s="120" t="s">
        <v>93</v>
      </c>
      <c r="L39" s="121">
        <v>3</v>
      </c>
      <c r="M39" s="121">
        <f>4.34+0.34</f>
        <v>4.68</v>
      </c>
      <c r="N39" s="121">
        <v>0.15</v>
      </c>
      <c r="O39" s="120" t="s">
        <v>92</v>
      </c>
      <c r="P39" s="120" t="s">
        <v>100</v>
      </c>
      <c r="Q39" s="123" t="s">
        <v>117</v>
      </c>
      <c r="R39" s="124" t="str">
        <f>Q39</f>
        <v>01/03/2023</v>
      </c>
      <c r="S39" s="118" t="s">
        <v>118</v>
      </c>
    </row>
    <row r="40" spans="1:19" ht="48.75" customHeight="1">
      <c r="A40" s="116">
        <v>2</v>
      </c>
      <c r="B40" s="141" t="s">
        <v>61</v>
      </c>
      <c r="C40" s="117" t="s">
        <v>14</v>
      </c>
      <c r="D40" s="144" t="s">
        <v>96</v>
      </c>
      <c r="E40" s="119" t="s">
        <v>97</v>
      </c>
      <c r="F40" s="120" t="s">
        <v>93</v>
      </c>
      <c r="G40" s="121">
        <v>1</v>
      </c>
      <c r="H40" s="121">
        <v>4</v>
      </c>
      <c r="I40" s="122">
        <v>0.15</v>
      </c>
      <c r="J40" s="123" t="s">
        <v>106</v>
      </c>
      <c r="K40" s="120" t="s">
        <v>93</v>
      </c>
      <c r="L40" s="121">
        <v>2</v>
      </c>
      <c r="M40" s="121">
        <f>4+0.34</f>
        <v>4.34</v>
      </c>
      <c r="N40" s="121">
        <v>0.15</v>
      </c>
      <c r="O40" s="120" t="s">
        <v>92</v>
      </c>
      <c r="P40" s="120" t="s">
        <v>100</v>
      </c>
      <c r="Q40" s="124">
        <v>45078</v>
      </c>
      <c r="R40" s="124">
        <f>Q40</f>
        <v>45078</v>
      </c>
      <c r="S40" s="118" t="s">
        <v>107</v>
      </c>
    </row>
    <row r="41" spans="1:19" ht="45">
      <c r="A41" s="116">
        <v>3</v>
      </c>
      <c r="B41" s="141" t="s">
        <v>55</v>
      </c>
      <c r="C41" s="117" t="s">
        <v>14</v>
      </c>
      <c r="D41" s="144" t="s">
        <v>26</v>
      </c>
      <c r="E41" s="119" t="s">
        <v>97</v>
      </c>
      <c r="F41" s="120" t="s">
        <v>93</v>
      </c>
      <c r="G41" s="121">
        <v>1</v>
      </c>
      <c r="H41" s="121">
        <v>4</v>
      </c>
      <c r="I41" s="122"/>
      <c r="J41" s="123" t="s">
        <v>110</v>
      </c>
      <c r="K41" s="120" t="s">
        <v>93</v>
      </c>
      <c r="L41" s="121">
        <v>2</v>
      </c>
      <c r="M41" s="121">
        <f>4+0.34</f>
        <v>4.34</v>
      </c>
      <c r="N41" s="121"/>
      <c r="O41" s="120" t="s">
        <v>92</v>
      </c>
      <c r="P41" s="120" t="s">
        <v>100</v>
      </c>
      <c r="Q41" s="124">
        <v>44986</v>
      </c>
      <c r="R41" s="124">
        <v>44986</v>
      </c>
      <c r="S41" s="118" t="s">
        <v>109</v>
      </c>
    </row>
    <row r="42" spans="1:19" ht="101.25">
      <c r="A42" s="116">
        <v>4</v>
      </c>
      <c r="B42" s="141" t="s">
        <v>48</v>
      </c>
      <c r="C42" s="117" t="s">
        <v>14</v>
      </c>
      <c r="D42" s="144" t="s">
        <v>26</v>
      </c>
      <c r="E42" s="119" t="s">
        <v>97</v>
      </c>
      <c r="F42" s="120" t="s">
        <v>93</v>
      </c>
      <c r="G42" s="121">
        <v>1</v>
      </c>
      <c r="H42" s="121">
        <v>4</v>
      </c>
      <c r="I42" s="122"/>
      <c r="J42" s="123" t="s">
        <v>106</v>
      </c>
      <c r="K42" s="120" t="s">
        <v>93</v>
      </c>
      <c r="L42" s="121">
        <v>2</v>
      </c>
      <c r="M42" s="121">
        <f>4+0.34</f>
        <v>4.34</v>
      </c>
      <c r="N42" s="121"/>
      <c r="O42" s="120" t="s">
        <v>92</v>
      </c>
      <c r="P42" s="120" t="s">
        <v>100</v>
      </c>
      <c r="Q42" s="124">
        <v>45078</v>
      </c>
      <c r="R42" s="124">
        <f>Q42</f>
        <v>45078</v>
      </c>
      <c r="S42" s="118" t="s">
        <v>114</v>
      </c>
    </row>
    <row r="43" spans="1:19" ht="90">
      <c r="A43" s="116">
        <v>5</v>
      </c>
      <c r="B43" s="141" t="s">
        <v>53</v>
      </c>
      <c r="C43" s="117" t="s">
        <v>14</v>
      </c>
      <c r="D43" s="144" t="s">
        <v>26</v>
      </c>
      <c r="E43" s="119" t="s">
        <v>97</v>
      </c>
      <c r="F43" s="120" t="s">
        <v>93</v>
      </c>
      <c r="G43" s="121">
        <v>1</v>
      </c>
      <c r="H43" s="121">
        <v>4</v>
      </c>
      <c r="I43" s="122"/>
      <c r="J43" s="123" t="s">
        <v>106</v>
      </c>
      <c r="K43" s="120" t="s">
        <v>93</v>
      </c>
      <c r="L43" s="121">
        <v>2</v>
      </c>
      <c r="M43" s="121">
        <f>4+0.34</f>
        <v>4.34</v>
      </c>
      <c r="N43" s="121"/>
      <c r="O43" s="120" t="s">
        <v>92</v>
      </c>
      <c r="P43" s="120" t="s">
        <v>100</v>
      </c>
      <c r="Q43" s="124">
        <v>45078</v>
      </c>
      <c r="R43" s="124">
        <f>Q43</f>
        <v>45078</v>
      </c>
      <c r="S43" s="118" t="s">
        <v>113</v>
      </c>
    </row>
    <row r="44" spans="1:19" ht="56.25">
      <c r="A44" s="116">
        <v>6</v>
      </c>
      <c r="B44" s="142" t="s">
        <v>68</v>
      </c>
      <c r="C44" s="117" t="s">
        <v>14</v>
      </c>
      <c r="D44" s="144" t="s">
        <v>111</v>
      </c>
      <c r="E44" s="119" t="s">
        <v>97</v>
      </c>
      <c r="F44" s="120" t="s">
        <v>94</v>
      </c>
      <c r="G44" s="119">
        <v>5</v>
      </c>
      <c r="H44" s="125">
        <v>3.66</v>
      </c>
      <c r="I44" s="126">
        <v>0.2</v>
      </c>
      <c r="J44" s="127" t="s">
        <v>103</v>
      </c>
      <c r="K44" s="120" t="s">
        <v>94</v>
      </c>
      <c r="L44" s="119">
        <v>6</v>
      </c>
      <c r="M44" s="125">
        <v>3.99</v>
      </c>
      <c r="N44" s="126">
        <v>0.2</v>
      </c>
      <c r="O44" s="120" t="s">
        <v>1</v>
      </c>
      <c r="P44" s="128" t="s">
        <v>36</v>
      </c>
      <c r="Q44" s="128">
        <v>44927</v>
      </c>
      <c r="R44" s="128">
        <f>Q44</f>
        <v>44927</v>
      </c>
      <c r="S44" s="118" t="s">
        <v>102</v>
      </c>
    </row>
    <row r="45" spans="1:19" ht="67.5">
      <c r="A45" s="116">
        <v>7</v>
      </c>
      <c r="B45" s="143" t="s">
        <v>63</v>
      </c>
      <c r="C45" s="117" t="s">
        <v>14</v>
      </c>
      <c r="D45" s="144" t="s">
        <v>26</v>
      </c>
      <c r="E45" s="119" t="s">
        <v>97</v>
      </c>
      <c r="F45" s="120" t="s">
        <v>94</v>
      </c>
      <c r="G45" s="129">
        <v>7</v>
      </c>
      <c r="H45" s="130">
        <v>4.32</v>
      </c>
      <c r="I45" s="131"/>
      <c r="J45" s="132" t="s">
        <v>103</v>
      </c>
      <c r="K45" s="120" t="s">
        <v>94</v>
      </c>
      <c r="L45" s="129">
        <v>8</v>
      </c>
      <c r="M45" s="130">
        <v>4.65</v>
      </c>
      <c r="N45" s="131"/>
      <c r="O45" s="120" t="s">
        <v>1</v>
      </c>
      <c r="P45" s="128" t="s">
        <v>36</v>
      </c>
      <c r="Q45" s="133">
        <v>44927</v>
      </c>
      <c r="R45" s="128">
        <f>Q45</f>
        <v>44927</v>
      </c>
      <c r="S45" s="118" t="s">
        <v>104</v>
      </c>
    </row>
    <row r="46" spans="1:19" ht="15">
      <c r="A46" s="103"/>
      <c r="B46" s="107"/>
      <c r="C46" s="104"/>
      <c r="D46" s="145"/>
      <c r="E46" s="103"/>
      <c r="F46" s="106"/>
      <c r="G46" s="107"/>
      <c r="H46" s="108"/>
      <c r="I46" s="109"/>
      <c r="J46" s="110"/>
      <c r="K46" s="106"/>
      <c r="L46" s="107"/>
      <c r="M46" s="108"/>
      <c r="N46" s="109"/>
      <c r="O46" s="106"/>
      <c r="P46" s="111"/>
      <c r="Q46" s="112"/>
      <c r="R46" s="111"/>
      <c r="S46" s="105"/>
    </row>
    <row r="47" spans="1:19" ht="15.75">
      <c r="A47" s="86"/>
      <c r="B47" s="165" t="s">
        <v>0</v>
      </c>
      <c r="C47" s="165"/>
      <c r="D47" s="165"/>
      <c r="E47" s="89"/>
      <c r="F47" s="85"/>
      <c r="G47" s="90"/>
      <c r="H47" s="85"/>
      <c r="I47" s="85"/>
      <c r="J47" s="91"/>
      <c r="K47" s="85"/>
      <c r="L47" s="90"/>
      <c r="M47" s="165" t="s">
        <v>32</v>
      </c>
      <c r="N47" s="165"/>
      <c r="O47" s="165"/>
      <c r="P47" s="165"/>
      <c r="Q47" s="165"/>
      <c r="R47" s="165"/>
      <c r="S47" s="92"/>
    </row>
    <row r="48" spans="2:4" ht="15.75">
      <c r="B48" s="139"/>
      <c r="C48" s="95"/>
      <c r="D48" s="146"/>
    </row>
    <row r="49" spans="2:4" ht="15.75">
      <c r="B49" s="139"/>
      <c r="C49" s="95"/>
      <c r="D49" s="146"/>
    </row>
    <row r="50" spans="2:4" ht="15.75">
      <c r="B50" s="139"/>
      <c r="C50" s="95"/>
      <c r="D50" s="146"/>
    </row>
    <row r="51" spans="2:4" ht="15.75">
      <c r="B51" s="139"/>
      <c r="C51" s="95"/>
      <c r="D51" s="146"/>
    </row>
    <row r="52" spans="1:19" ht="18.75">
      <c r="A52" s="97"/>
      <c r="B52" s="177" t="s">
        <v>31</v>
      </c>
      <c r="C52" s="177"/>
      <c r="D52" s="177"/>
      <c r="E52" s="98"/>
      <c r="F52" s="99"/>
      <c r="G52" s="100"/>
      <c r="H52" s="99"/>
      <c r="I52" s="99"/>
      <c r="J52" s="101"/>
      <c r="K52" s="99"/>
      <c r="L52" s="100"/>
      <c r="M52" s="177" t="s">
        <v>45</v>
      </c>
      <c r="N52" s="177"/>
      <c r="O52" s="177"/>
      <c r="P52" s="177"/>
      <c r="Q52" s="177"/>
      <c r="R52" s="177"/>
      <c r="S52" s="102"/>
    </row>
  </sheetData>
  <sheetProtection/>
  <mergeCells count="40">
    <mergeCell ref="B47:D47"/>
    <mergeCell ref="M47:R47"/>
    <mergeCell ref="B52:D52"/>
    <mergeCell ref="M52:R52"/>
    <mergeCell ref="K35:N35"/>
    <mergeCell ref="O35:O36"/>
    <mergeCell ref="P35:P36"/>
    <mergeCell ref="Q35:Q36"/>
    <mergeCell ref="R35:R36"/>
    <mergeCell ref="F35:J35"/>
    <mergeCell ref="S35:S36"/>
    <mergeCell ref="A31:F31"/>
    <mergeCell ref="A32:F32"/>
    <mergeCell ref="A33:S33"/>
    <mergeCell ref="A34:S34"/>
    <mergeCell ref="A35:A36"/>
    <mergeCell ref="B35:B36"/>
    <mergeCell ref="C35:C36"/>
    <mergeCell ref="D35:D36"/>
    <mergeCell ref="E35:E36"/>
    <mergeCell ref="B11:D11"/>
    <mergeCell ref="M11:R11"/>
    <mergeCell ref="B16:D16"/>
    <mergeCell ref="M16:R16"/>
    <mergeCell ref="K5:N5"/>
    <mergeCell ref="O5:O6"/>
    <mergeCell ref="P5:P6"/>
    <mergeCell ref="Q5:Q6"/>
    <mergeCell ref="R5:R6"/>
    <mergeCell ref="F5:J5"/>
    <mergeCell ref="S5:S6"/>
    <mergeCell ref="A1:F1"/>
    <mergeCell ref="A2:F2"/>
    <mergeCell ref="A3:S3"/>
    <mergeCell ref="A4:S4"/>
    <mergeCell ref="A5:A6"/>
    <mergeCell ref="B5:B6"/>
    <mergeCell ref="C5:C6"/>
    <mergeCell ref="D5:D6"/>
    <mergeCell ref="E5:E6"/>
  </mergeCells>
  <printOptions/>
  <pageMargins left="0.24" right="0.17" top="0.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">
      <selection activeCell="A4" sqref="A4:A9"/>
    </sheetView>
  </sheetViews>
  <sheetFormatPr defaultColWidth="8.88671875" defaultRowHeight="18.75"/>
  <cols>
    <col min="1" max="1" width="2.77734375" style="18" customWidth="1"/>
    <col min="2" max="2" width="12.99609375" style="37" customWidth="1"/>
    <col min="3" max="3" width="1.1171875" style="21" hidden="1" customWidth="1"/>
    <col min="4" max="4" width="1.4375" style="17" hidden="1" customWidth="1"/>
    <col min="5" max="5" width="1.1171875" style="17" hidden="1" customWidth="1"/>
    <col min="6" max="6" width="2.6640625" style="17" customWidth="1"/>
    <col min="7" max="7" width="10.21484375" style="39" customWidth="1"/>
    <col min="8" max="8" width="3.5546875" style="17" customWidth="1"/>
    <col min="9" max="10" width="3.99609375" style="17" hidden="1" customWidth="1"/>
    <col min="11" max="11" width="7.3359375" style="38" customWidth="1"/>
    <col min="12" max="12" width="2.6640625" style="17" hidden="1" customWidth="1"/>
    <col min="13" max="13" width="3.21484375" style="21" customWidth="1"/>
    <col min="14" max="14" width="3.77734375" style="20" customWidth="1"/>
    <col min="15" max="15" width="2.77734375" style="17" customWidth="1"/>
    <col min="16" max="16" width="2.21484375" style="17" customWidth="1"/>
    <col min="17" max="17" width="6.88671875" style="19" customWidth="1"/>
    <col min="18" max="18" width="2.5546875" style="21" customWidth="1"/>
    <col min="19" max="19" width="3.21484375" style="20" customWidth="1"/>
    <col min="20" max="20" width="3.4453125" style="17" customWidth="1"/>
    <col min="21" max="21" width="2.21484375" style="17" customWidth="1"/>
    <col min="22" max="22" width="2.77734375" style="17" customWidth="1"/>
    <col min="23" max="23" width="6.77734375" style="17" customWidth="1"/>
    <col min="24" max="25" width="6.88671875" style="19" customWidth="1"/>
    <col min="26" max="26" width="8.21484375" style="39" customWidth="1"/>
    <col min="27" max="27" width="4.6640625" style="17" customWidth="1"/>
    <col min="28" max="16384" width="8.88671875" style="17" customWidth="1"/>
  </cols>
  <sheetData>
    <row r="1" spans="1:19" s="1" customFormat="1" ht="20.25" customHeight="1">
      <c r="A1" s="181" t="s">
        <v>105</v>
      </c>
      <c r="B1" s="181"/>
      <c r="C1" s="181"/>
      <c r="D1" s="181"/>
      <c r="E1" s="181"/>
      <c r="F1" s="181"/>
      <c r="G1" s="181"/>
      <c r="J1" s="4"/>
      <c r="L1" s="3"/>
      <c r="S1" s="40"/>
    </row>
    <row r="2" spans="1:19" s="2" customFormat="1" ht="20.25" customHeight="1">
      <c r="A2" s="165" t="s">
        <v>38</v>
      </c>
      <c r="B2" s="165"/>
      <c r="C2" s="165"/>
      <c r="D2" s="165"/>
      <c r="E2" s="165"/>
      <c r="F2" s="165"/>
      <c r="G2" s="165"/>
      <c r="J2" s="6"/>
      <c r="L2" s="5"/>
      <c r="S2" s="41"/>
    </row>
    <row r="3" spans="1:27" ht="35.25" customHeight="1">
      <c r="A3" s="198" t="s">
        <v>124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7" s="25" customFormat="1" ht="28.5" customHeight="1">
      <c r="A4" s="210" t="s">
        <v>2</v>
      </c>
      <c r="B4" s="213" t="s">
        <v>3</v>
      </c>
      <c r="C4" s="182" t="s">
        <v>4</v>
      </c>
      <c r="D4" s="216" t="s">
        <v>5</v>
      </c>
      <c r="E4" s="217"/>
      <c r="F4" s="202" t="s">
        <v>27</v>
      </c>
      <c r="G4" s="188" t="s">
        <v>6</v>
      </c>
      <c r="H4" s="188" t="s">
        <v>7</v>
      </c>
      <c r="I4" s="23"/>
      <c r="J4" s="23"/>
      <c r="K4" s="207" t="s">
        <v>8</v>
      </c>
      <c r="L4" s="24"/>
      <c r="M4" s="199" t="s">
        <v>9</v>
      </c>
      <c r="N4" s="200"/>
      <c r="O4" s="200"/>
      <c r="P4" s="200"/>
      <c r="Q4" s="201"/>
      <c r="R4" s="199" t="s">
        <v>10</v>
      </c>
      <c r="S4" s="200"/>
      <c r="T4" s="200"/>
      <c r="U4" s="200"/>
      <c r="V4" s="200"/>
      <c r="W4" s="200"/>
      <c r="X4" s="200"/>
      <c r="Y4" s="201"/>
      <c r="Z4" s="182" t="s">
        <v>11</v>
      </c>
      <c r="AA4" s="182" t="s">
        <v>12</v>
      </c>
    </row>
    <row r="5" spans="1:27" s="25" customFormat="1" ht="16.5" customHeight="1">
      <c r="A5" s="211"/>
      <c r="B5" s="214"/>
      <c r="C5" s="183"/>
      <c r="D5" s="194" t="s">
        <v>13</v>
      </c>
      <c r="E5" s="194" t="s">
        <v>14</v>
      </c>
      <c r="F5" s="203"/>
      <c r="G5" s="189"/>
      <c r="H5" s="189"/>
      <c r="I5" s="26"/>
      <c r="J5" s="26"/>
      <c r="K5" s="208"/>
      <c r="L5" s="24"/>
      <c r="M5" s="188" t="s">
        <v>15</v>
      </c>
      <c r="N5" s="185" t="s">
        <v>16</v>
      </c>
      <c r="O5" s="188" t="s">
        <v>17</v>
      </c>
      <c r="P5" s="188" t="s">
        <v>18</v>
      </c>
      <c r="Q5" s="191" t="s">
        <v>19</v>
      </c>
      <c r="R5" s="188" t="s">
        <v>15</v>
      </c>
      <c r="S5" s="185" t="s">
        <v>16</v>
      </c>
      <c r="T5" s="188" t="s">
        <v>17</v>
      </c>
      <c r="U5" s="188" t="s">
        <v>18</v>
      </c>
      <c r="V5" s="188" t="s">
        <v>28</v>
      </c>
      <c r="W5" s="188" t="s">
        <v>29</v>
      </c>
      <c r="X5" s="191" t="s">
        <v>20</v>
      </c>
      <c r="Y5" s="191" t="s">
        <v>19</v>
      </c>
      <c r="Z5" s="183"/>
      <c r="AA5" s="183"/>
    </row>
    <row r="6" spans="1:27" s="25" customFormat="1" ht="18.75" customHeight="1">
      <c r="A6" s="211"/>
      <c r="B6" s="214"/>
      <c r="C6" s="183"/>
      <c r="D6" s="195"/>
      <c r="E6" s="195"/>
      <c r="F6" s="203"/>
      <c r="G6" s="189"/>
      <c r="H6" s="189"/>
      <c r="I6" s="26"/>
      <c r="J6" s="26"/>
      <c r="K6" s="208"/>
      <c r="L6" s="24"/>
      <c r="M6" s="189"/>
      <c r="N6" s="186"/>
      <c r="O6" s="189"/>
      <c r="P6" s="189"/>
      <c r="Q6" s="192"/>
      <c r="R6" s="189"/>
      <c r="S6" s="186"/>
      <c r="T6" s="189"/>
      <c r="U6" s="189"/>
      <c r="V6" s="189"/>
      <c r="W6" s="189"/>
      <c r="X6" s="192"/>
      <c r="Y6" s="192"/>
      <c r="Z6" s="183"/>
      <c r="AA6" s="183"/>
    </row>
    <row r="7" spans="1:27" s="25" customFormat="1" ht="24" customHeight="1">
      <c r="A7" s="211"/>
      <c r="B7" s="214"/>
      <c r="C7" s="183"/>
      <c r="D7" s="195"/>
      <c r="E7" s="195"/>
      <c r="F7" s="203"/>
      <c r="G7" s="189"/>
      <c r="H7" s="189"/>
      <c r="I7" s="26"/>
      <c r="J7" s="26"/>
      <c r="K7" s="208"/>
      <c r="L7" s="24"/>
      <c r="M7" s="189"/>
      <c r="N7" s="186"/>
      <c r="O7" s="189"/>
      <c r="P7" s="189"/>
      <c r="Q7" s="192"/>
      <c r="R7" s="189"/>
      <c r="S7" s="186"/>
      <c r="T7" s="189"/>
      <c r="U7" s="189"/>
      <c r="V7" s="189"/>
      <c r="W7" s="189"/>
      <c r="X7" s="192"/>
      <c r="Y7" s="192"/>
      <c r="Z7" s="183"/>
      <c r="AA7" s="183"/>
    </row>
    <row r="8" spans="1:27" s="25" customFormat="1" ht="12.75" customHeight="1">
      <c r="A8" s="211"/>
      <c r="B8" s="214"/>
      <c r="C8" s="183"/>
      <c r="D8" s="195"/>
      <c r="E8" s="195"/>
      <c r="F8" s="203"/>
      <c r="G8" s="189"/>
      <c r="H8" s="189"/>
      <c r="I8" s="26"/>
      <c r="J8" s="26"/>
      <c r="K8" s="208"/>
      <c r="L8" s="24"/>
      <c r="M8" s="189"/>
      <c r="N8" s="186"/>
      <c r="O8" s="189"/>
      <c r="P8" s="189"/>
      <c r="Q8" s="192"/>
      <c r="R8" s="189"/>
      <c r="S8" s="186"/>
      <c r="T8" s="189"/>
      <c r="U8" s="189"/>
      <c r="V8" s="189"/>
      <c r="W8" s="189"/>
      <c r="X8" s="192"/>
      <c r="Y8" s="192"/>
      <c r="Z8" s="183"/>
      <c r="AA8" s="183"/>
    </row>
    <row r="9" spans="1:27" s="25" customFormat="1" ht="11.25" customHeight="1">
      <c r="A9" s="212"/>
      <c r="B9" s="215"/>
      <c r="C9" s="184"/>
      <c r="D9" s="196"/>
      <c r="E9" s="196"/>
      <c r="F9" s="204"/>
      <c r="G9" s="190"/>
      <c r="H9" s="190"/>
      <c r="I9" s="26"/>
      <c r="J9" s="26"/>
      <c r="K9" s="209"/>
      <c r="L9" s="24"/>
      <c r="M9" s="190"/>
      <c r="N9" s="187"/>
      <c r="O9" s="190"/>
      <c r="P9" s="190"/>
      <c r="Q9" s="193"/>
      <c r="R9" s="190"/>
      <c r="S9" s="187"/>
      <c r="T9" s="190"/>
      <c r="U9" s="190"/>
      <c r="V9" s="190"/>
      <c r="W9" s="190"/>
      <c r="X9" s="193"/>
      <c r="Y9" s="193"/>
      <c r="Z9" s="184"/>
      <c r="AA9" s="184"/>
    </row>
    <row r="10" spans="1:27" s="32" customFormat="1" ht="16.5" customHeight="1">
      <c r="A10" s="27">
        <v>1</v>
      </c>
      <c r="B10" s="28">
        <v>2</v>
      </c>
      <c r="C10" s="27">
        <v>1</v>
      </c>
      <c r="D10" s="27">
        <v>2</v>
      </c>
      <c r="E10" s="27">
        <v>3</v>
      </c>
      <c r="F10" s="27"/>
      <c r="G10" s="31">
        <v>3</v>
      </c>
      <c r="H10" s="27">
        <v>4</v>
      </c>
      <c r="I10" s="27"/>
      <c r="J10" s="27"/>
      <c r="K10" s="29" t="s">
        <v>22</v>
      </c>
      <c r="L10" s="27">
        <v>3</v>
      </c>
      <c r="M10" s="27">
        <v>6</v>
      </c>
      <c r="N10" s="27">
        <v>7</v>
      </c>
      <c r="O10" s="30" t="s">
        <v>23</v>
      </c>
      <c r="P10" s="27">
        <v>9</v>
      </c>
      <c r="Q10" s="27">
        <v>10</v>
      </c>
      <c r="R10" s="27">
        <v>11</v>
      </c>
      <c r="S10" s="30" t="s">
        <v>24</v>
      </c>
      <c r="T10" s="27">
        <v>13</v>
      </c>
      <c r="U10" s="27">
        <v>14</v>
      </c>
      <c r="V10" s="27"/>
      <c r="W10" s="27"/>
      <c r="X10" s="27">
        <v>15</v>
      </c>
      <c r="Y10" s="30" t="s">
        <v>25</v>
      </c>
      <c r="Z10" s="31">
        <v>17</v>
      </c>
      <c r="AA10" s="27">
        <v>18</v>
      </c>
    </row>
    <row r="11" spans="1:27" s="19" customFormat="1" ht="28.5" customHeight="1">
      <c r="A11" s="33">
        <v>1</v>
      </c>
      <c r="B11" s="44" t="s">
        <v>71</v>
      </c>
      <c r="C11" s="34" t="s">
        <v>14</v>
      </c>
      <c r="D11" s="22"/>
      <c r="E11" s="22"/>
      <c r="F11" s="34" t="s">
        <v>14</v>
      </c>
      <c r="G11" s="45" t="s">
        <v>26</v>
      </c>
      <c r="H11" s="34" t="s">
        <v>21</v>
      </c>
      <c r="I11" s="22" t="s">
        <v>33</v>
      </c>
      <c r="J11" s="22" t="s">
        <v>34</v>
      </c>
      <c r="K11" s="46" t="s">
        <v>30</v>
      </c>
      <c r="L11" s="22" t="s">
        <v>35</v>
      </c>
      <c r="M11" s="47">
        <v>2</v>
      </c>
      <c r="N11" s="48">
        <v>2.67</v>
      </c>
      <c r="O11" s="35"/>
      <c r="P11" s="22"/>
      <c r="Q11" s="49" t="s">
        <v>76</v>
      </c>
      <c r="R11" s="50">
        <v>3</v>
      </c>
      <c r="S11" s="48">
        <v>3</v>
      </c>
      <c r="T11" s="36">
        <v>0</v>
      </c>
      <c r="U11" s="22"/>
      <c r="V11" s="51" t="s">
        <v>1</v>
      </c>
      <c r="W11" s="47" t="s">
        <v>36</v>
      </c>
      <c r="X11" s="52">
        <f>IF(O11&lt;&gt;0,DATE(YEAR(Q11)+1,MONTH(Q11),DAY(Q11)),IF(OR(L11="B-",L11="01",L11="C1"),DATE(YEAR(Q11)+2,MONTH(Q11),DAY(Q11)),DATE(YEAR(Q11)+3,MONTH(Q11),DAY(Q11))))</f>
        <v>44743</v>
      </c>
      <c r="Y11" s="53">
        <f>X11</f>
        <v>44743</v>
      </c>
      <c r="Z11" s="34" t="s">
        <v>37</v>
      </c>
      <c r="AA11" s="22"/>
    </row>
    <row r="12" spans="1:27" s="19" customFormat="1" ht="28.5" customHeight="1">
      <c r="A12" s="33">
        <v>2</v>
      </c>
      <c r="B12" s="44" t="s">
        <v>73</v>
      </c>
      <c r="C12" s="34" t="s">
        <v>14</v>
      </c>
      <c r="D12" s="22"/>
      <c r="E12" s="22"/>
      <c r="F12" s="34" t="s">
        <v>14</v>
      </c>
      <c r="G12" s="45" t="s">
        <v>26</v>
      </c>
      <c r="H12" s="34" t="s">
        <v>21</v>
      </c>
      <c r="I12" s="22" t="s">
        <v>33</v>
      </c>
      <c r="J12" s="22" t="s">
        <v>34</v>
      </c>
      <c r="K12" s="46" t="s">
        <v>30</v>
      </c>
      <c r="L12" s="22" t="s">
        <v>35</v>
      </c>
      <c r="M12" s="47">
        <v>1</v>
      </c>
      <c r="N12" s="48">
        <v>2.34</v>
      </c>
      <c r="O12" s="35"/>
      <c r="P12" s="22"/>
      <c r="Q12" s="49" t="s">
        <v>77</v>
      </c>
      <c r="R12" s="50">
        <f>IF(AND(L12="a3",M12&lt;8),M12+1,IF(AND(L12="a2",M12&lt;8),M12+1,IF(AND(L12="a1",M12&lt;9),M12+1,IF(AND(L12="a0",M12&lt;10),M12+1,IF(AND(L12="b-",M12&lt;12),M12+1,IF(AND(L12="c1",M12&lt;12),M12+1,IF(AND(L12="01",M12&lt;12),M12+1,M12)))))))</f>
        <v>2</v>
      </c>
      <c r="S12" s="48">
        <v>2.67</v>
      </c>
      <c r="T12" s="36">
        <v>0</v>
      </c>
      <c r="U12" s="22"/>
      <c r="V12" s="51" t="s">
        <v>1</v>
      </c>
      <c r="W12" s="47" t="s">
        <v>36</v>
      </c>
      <c r="X12" s="54" t="s">
        <v>54</v>
      </c>
      <c r="Y12" s="53" t="str">
        <f>X12</f>
        <v>01/08/2022</v>
      </c>
      <c r="Z12" s="34" t="s">
        <v>37</v>
      </c>
      <c r="AA12" s="22"/>
    </row>
    <row r="14" spans="2:27" s="7" customFormat="1" ht="16.5">
      <c r="B14" s="8"/>
      <c r="C14" s="9"/>
      <c r="E14" s="10"/>
      <c r="F14" s="10"/>
      <c r="G14" s="42"/>
      <c r="H14" s="11"/>
      <c r="I14" s="10"/>
      <c r="J14" s="10"/>
      <c r="K14" s="12"/>
      <c r="L14" s="10"/>
      <c r="M14" s="11"/>
      <c r="N14" s="8"/>
      <c r="Q14" s="10"/>
      <c r="R14" s="9"/>
      <c r="S14" s="8"/>
      <c r="U14" s="218" t="s">
        <v>120</v>
      </c>
      <c r="V14" s="218"/>
      <c r="W14" s="218"/>
      <c r="X14" s="218"/>
      <c r="Y14" s="218"/>
      <c r="Z14" s="218"/>
      <c r="AA14" s="218"/>
    </row>
    <row r="15" spans="1:27" s="7" customFormat="1" ht="15.75" customHeight="1">
      <c r="A15" s="197" t="s">
        <v>0</v>
      </c>
      <c r="B15" s="197"/>
      <c r="C15" s="197"/>
      <c r="D15" s="197"/>
      <c r="E15" s="197"/>
      <c r="F15" s="197"/>
      <c r="G15" s="197"/>
      <c r="K15" s="13"/>
      <c r="M15" s="9"/>
      <c r="N15" s="8"/>
      <c r="Q15" s="10"/>
      <c r="R15" s="9"/>
      <c r="S15" s="8"/>
      <c r="U15" s="197" t="s">
        <v>32</v>
      </c>
      <c r="V15" s="197"/>
      <c r="W15" s="197"/>
      <c r="X15" s="197"/>
      <c r="Y15" s="197"/>
      <c r="Z15" s="197"/>
      <c r="AA15" s="197"/>
    </row>
    <row r="16" spans="1:25" s="7" customFormat="1" ht="15">
      <c r="A16" s="11"/>
      <c r="B16" s="8"/>
      <c r="C16" s="9"/>
      <c r="G16" s="43"/>
      <c r="K16" s="13"/>
      <c r="M16" s="9"/>
      <c r="N16" s="8"/>
      <c r="Q16" s="10"/>
      <c r="R16" s="9"/>
      <c r="S16" s="8"/>
      <c r="X16" s="10"/>
      <c r="Y16" s="10"/>
    </row>
    <row r="17" spans="1:25" s="7" customFormat="1" ht="15">
      <c r="A17" s="11"/>
      <c r="B17" s="8"/>
      <c r="C17" s="9"/>
      <c r="G17" s="43"/>
      <c r="K17" s="13"/>
      <c r="M17" s="9"/>
      <c r="N17" s="8"/>
      <c r="Q17" s="10"/>
      <c r="R17" s="9"/>
      <c r="S17" s="8"/>
      <c r="X17" s="10"/>
      <c r="Y17" s="10"/>
    </row>
    <row r="18" spans="1:25" s="7" customFormat="1" ht="15">
      <c r="A18" s="11"/>
      <c r="B18" s="8"/>
      <c r="C18" s="9"/>
      <c r="G18" s="43"/>
      <c r="K18" s="13"/>
      <c r="M18" s="9"/>
      <c r="N18" s="8"/>
      <c r="Q18" s="10"/>
      <c r="R18" s="9"/>
      <c r="S18" s="8"/>
      <c r="X18" s="10"/>
      <c r="Y18" s="10"/>
    </row>
    <row r="19" spans="1:25" s="7" customFormat="1" ht="15">
      <c r="A19" s="11"/>
      <c r="B19" s="8"/>
      <c r="C19" s="9"/>
      <c r="G19" s="43"/>
      <c r="K19" s="13"/>
      <c r="M19" s="9"/>
      <c r="N19" s="8"/>
      <c r="Q19" s="10"/>
      <c r="R19" s="9"/>
      <c r="S19" s="8"/>
      <c r="X19" s="10"/>
      <c r="Y19" s="10"/>
    </row>
    <row r="20" spans="1:25" s="7" customFormat="1" ht="15">
      <c r="A20" s="11"/>
      <c r="B20" s="8"/>
      <c r="C20" s="9"/>
      <c r="G20" s="43"/>
      <c r="K20" s="13"/>
      <c r="M20" s="9"/>
      <c r="N20" s="8"/>
      <c r="Q20" s="10"/>
      <c r="R20" s="9"/>
      <c r="S20" s="8"/>
      <c r="X20" s="10"/>
      <c r="Y20" s="10"/>
    </row>
    <row r="21" spans="1:27" s="15" customFormat="1" ht="18.75">
      <c r="A21" s="205" t="s">
        <v>31</v>
      </c>
      <c r="B21" s="205"/>
      <c r="C21" s="205"/>
      <c r="D21" s="205"/>
      <c r="E21" s="205"/>
      <c r="F21" s="205"/>
      <c r="G21" s="205"/>
      <c r="K21" s="16"/>
      <c r="M21" s="14"/>
      <c r="R21" s="14"/>
      <c r="X21" s="206" t="s">
        <v>45</v>
      </c>
      <c r="Y21" s="206"/>
      <c r="Z21" s="206"/>
      <c r="AA21" s="206"/>
    </row>
  </sheetData>
  <sheetProtection/>
  <mergeCells count="35">
    <mergeCell ref="A21:G21"/>
    <mergeCell ref="X21:AA21"/>
    <mergeCell ref="K4:K9"/>
    <mergeCell ref="A4:A9"/>
    <mergeCell ref="B4:B9"/>
    <mergeCell ref="D4:E4"/>
    <mergeCell ref="Z4:Z9"/>
    <mergeCell ref="H4:H9"/>
    <mergeCell ref="M5:M9"/>
    <mergeCell ref="U14:AA14"/>
    <mergeCell ref="A3:AA3"/>
    <mergeCell ref="N5:N9"/>
    <mergeCell ref="R4:Y4"/>
    <mergeCell ref="P5:P9"/>
    <mergeCell ref="Q5:Q9"/>
    <mergeCell ref="R5:R9"/>
    <mergeCell ref="F4:F9"/>
    <mergeCell ref="G4:G9"/>
    <mergeCell ref="M4:Q4"/>
    <mergeCell ref="U15:AA15"/>
    <mergeCell ref="A15:G15"/>
    <mergeCell ref="T5:T9"/>
    <mergeCell ref="Y5:Y9"/>
    <mergeCell ref="O5:O9"/>
    <mergeCell ref="C4:C9"/>
    <mergeCell ref="A1:G1"/>
    <mergeCell ref="A2:G2"/>
    <mergeCell ref="AA4:AA9"/>
    <mergeCell ref="S5:S9"/>
    <mergeCell ref="U5:U9"/>
    <mergeCell ref="V5:V9"/>
    <mergeCell ref="W5:W9"/>
    <mergeCell ref="X5:X9"/>
    <mergeCell ref="D5:D9"/>
    <mergeCell ref="E5:E9"/>
  </mergeCells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-QN.Pro-®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Mr:Le Minh Khai</dc:creator>
  <cp:keywords/>
  <dc:description/>
  <cp:lastModifiedBy>Admin</cp:lastModifiedBy>
  <cp:lastPrinted>2022-09-27T07:25:02Z</cp:lastPrinted>
  <dcterms:created xsi:type="dcterms:W3CDTF">2012-09-22T00:33:25Z</dcterms:created>
  <dcterms:modified xsi:type="dcterms:W3CDTF">2022-09-27T07:25:53Z</dcterms:modified>
  <cp:category/>
  <cp:version/>
  <cp:contentType/>
  <cp:contentStatus/>
</cp:coreProperties>
</file>