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7"/>
  </bookViews>
  <sheets>
    <sheet name="bán trú" sheetId="1" r:id="rId1"/>
    <sheet name="Bieu 03 nuoc" sheetId="2" r:id="rId2"/>
    <sheet name="Bieu 03btru" sheetId="3" r:id="rId3"/>
    <sheet name="Biểu 03-TA2" sheetId="4" r:id="rId4"/>
    <sheet name="Bieu 03  TA 1" sheetId="5" r:id="rId5"/>
    <sheet name="Bieu 03 TA 3,4,5" sheetId="6" r:id="rId6"/>
    <sheet name="Vệ sinh" sheetId="7" r:id="rId7"/>
    <sheet name="kỹ năng sống" sheetId="8" r:id="rId8"/>
    <sheet name="tin học" sheetId="9" r:id="rId9"/>
    <sheet name="Sheet1" sheetId="10" r:id="rId10"/>
  </sheets>
  <definedNames>
    <definedName name="_xlnm.Print_Titles" localSheetId="4">'Bieu 03  TA 1'!$7:$7</definedName>
    <definedName name="_xlnm.Print_Titles" localSheetId="1">'Bieu 03 nuoc'!$7:$7</definedName>
    <definedName name="_xlnm.Print_Titles" localSheetId="5">'Bieu 03 TA 3,4,5'!$7:$7</definedName>
    <definedName name="_xlnm.Print_Titles" localSheetId="2">'Bieu 03btru'!$7:$7</definedName>
  </definedNames>
  <calcPr fullCalcOnLoad="1"/>
</workbook>
</file>

<file path=xl/sharedStrings.xml><?xml version="1.0" encoding="utf-8"?>
<sst xmlns="http://schemas.openxmlformats.org/spreadsheetml/2006/main" count="377" uniqueCount="195">
  <si>
    <t>STT</t>
  </si>
  <si>
    <t>I</t>
  </si>
  <si>
    <t>ĐVT: đồng</t>
  </si>
  <si>
    <t>Biểu số 3</t>
  </si>
  <si>
    <t>Thủ trưởng đơn vị</t>
  </si>
  <si>
    <t>Lại Thị Thanh Linh</t>
  </si>
  <si>
    <t>Phòng Giáo Dục Và Đào Tạo Uông Bí</t>
  </si>
  <si>
    <t>Trường Tiểu Học Lê Lợi</t>
  </si>
  <si>
    <t>Chương 622</t>
  </si>
  <si>
    <t>Tiền ăn</t>
  </si>
  <si>
    <t>II</t>
  </si>
  <si>
    <t>Nội Dung</t>
  </si>
  <si>
    <t>Ghi chú</t>
  </si>
  <si>
    <t>Tiền phụ phí</t>
  </si>
  <si>
    <t>Chi giáo viên trông trưa</t>
  </si>
  <si>
    <t>Chi kế toán</t>
  </si>
  <si>
    <t>Chi tiền điện</t>
  </si>
  <si>
    <t>Chi VPP bán trú</t>
  </si>
  <si>
    <t>Dụng cụ tiêu hao</t>
  </si>
  <si>
    <t>Tổng chi</t>
  </si>
  <si>
    <t>Số Tiền</t>
  </si>
  <si>
    <t xml:space="preserve">Chi tiền nước uống </t>
  </si>
  <si>
    <t>Chi công bê nước</t>
  </si>
  <si>
    <t>Chi quản lý kho nước</t>
  </si>
  <si>
    <t>1 người x 300.000đ/ngườix 9T = 2.700.000đ</t>
  </si>
  <si>
    <t>chi hỗ trợ BGH</t>
  </si>
  <si>
    <t>Chi hỗ trợ GV chủ nhiệm</t>
  </si>
  <si>
    <t>Chi hỗ trợ hoạt động giáo dục</t>
  </si>
  <si>
    <t>Chi bổ sung, khấu hao CSVC, dự phòng 
phát sinh có liên quan</t>
  </si>
  <si>
    <t>Chi bổ sung, khấu hao CSVC</t>
  </si>
  <si>
    <t>Chi hỗ trợ HT</t>
  </si>
  <si>
    <t>Chi hỗ trợ HP</t>
  </si>
  <si>
    <t>Chi công tác kế toán</t>
  </si>
  <si>
    <t>Chi  công tác thủ quỹ</t>
  </si>
  <si>
    <t>Chi GV dạy</t>
  </si>
  <si>
    <t>Chi bảo vệ, vệ sinh phòng máy</t>
  </si>
  <si>
    <t>Chi hoạt động chung</t>
  </si>
  <si>
    <t>a</t>
  </si>
  <si>
    <t>20.000đ/ suất/ngày</t>
  </si>
  <si>
    <t>b</t>
  </si>
  <si>
    <t>CÔNG KHAI CÁC KHOẢN THU THỎA THUẬN, TỰ NGUYỆN</t>
  </si>
  <si>
    <t>CÔNG KHAI DỰ TOÁN THU- CHI NƯỚC UỐNG</t>
  </si>
  <si>
    <t>CÔNG KHAI DỰ TOÁN THU- CHI BÁN TRÚ</t>
  </si>
  <si>
    <t>Thu theo tháng</t>
  </si>
  <si>
    <t>10.000Đ/HS/tháng</t>
  </si>
  <si>
    <t>Thu theo học kỳ</t>
  </si>
  <si>
    <t>Bán Trú</t>
  </si>
  <si>
    <t>Nước Uống</t>
  </si>
  <si>
    <t>Tiền Tiếng Anh lớp 3,4,5</t>
  </si>
  <si>
    <t>Tiền Tin Học</t>
  </si>
  <si>
    <t xml:space="preserve">20.000đ/suất/ ngày. </t>
  </si>
  <si>
    <t>Trả cho công ty cung cấp suất ăn (Bao gồm tiền suất ăn, ga nấu, công nấu, phụ phí tại bếp, thu theo tháng)</t>
  </si>
  <si>
    <t>Dự toán chi 1 tháng</t>
  </si>
  <si>
    <t>Chi tại trường 20% bao gồm:</t>
  </si>
  <si>
    <t>Chi chuyển trả cho Công Ty 80%</t>
  </si>
  <si>
    <t>2.1</t>
  </si>
  <si>
    <t>2.2</t>
  </si>
  <si>
    <t>2.3</t>
  </si>
  <si>
    <t>2.4</t>
  </si>
  <si>
    <t>2.5</t>
  </si>
  <si>
    <t>2.6</t>
  </si>
  <si>
    <t>2.7</t>
  </si>
  <si>
    <t>Dự toán chi cả năm</t>
  </si>
  <si>
    <t xml:space="preserve">Chi chuyển trả cho Công Ty </t>
  </si>
  <si>
    <t>Mức thu</t>
  </si>
  <si>
    <t>Người Lập</t>
  </si>
  <si>
    <t>Trần Thị Nên</t>
  </si>
  <si>
    <t>Mức Thu</t>
  </si>
  <si>
    <t>60.000Đ/HS/tháng</t>
  </si>
  <si>
    <t>1 người x 715.000đ/người = 715.000đ</t>
  </si>
  <si>
    <t>Chi hỗ trợ TQ</t>
  </si>
  <si>
    <t>Chi hỗ trợ KT</t>
  </si>
  <si>
    <t>1 người x 1.430.000đ/người = 1.430.000đ</t>
  </si>
  <si>
    <t>CÔNG KHAI DỰ TOÁN THU- CHI KỸ NĂNG SỐNG</t>
  </si>
  <si>
    <t>chi hỗ trợ GV chủ nhiệm</t>
  </si>
  <si>
    <t>8.836.000đ/năm</t>
  </si>
  <si>
    <t>Chi y tế, thủ quỹ</t>
  </si>
  <si>
    <t>Chi tiền nước</t>
  </si>
  <si>
    <t>Lao động vệ sinh</t>
  </si>
  <si>
    <t>Kỹ năng sống lớp 1,2,3,4,5</t>
  </si>
  <si>
    <t>Tiền vệ sinh lớp học</t>
  </si>
  <si>
    <t>chi GV chủ nhiệm</t>
  </si>
  <si>
    <t>CÔNG KHAI DỰ TOÁN THU- CHI TIẾNG ANH TĂNG CƯỜNG LỚP 3,4,5</t>
  </si>
  <si>
    <t>Chi tại trường  bao gồm:</t>
  </si>
  <si>
    <t>Chi cho GV trực tiếp dạy KNS</t>
  </si>
  <si>
    <t>CÔNG KHAI DỰ TOÁN THU- CHI TIỀN VỆ SINH TRỰC NHẬT LỚP</t>
  </si>
  <si>
    <t>Chi trả tiền nhân viên vệ sinh</t>
  </si>
  <si>
    <t>Chi mua dụng cụ tiêu hao</t>
  </si>
  <si>
    <t>Dự toán chi/năm</t>
  </si>
  <si>
    <t>Mức Thu/tháng</t>
  </si>
  <si>
    <t>A</t>
  </si>
  <si>
    <t>Dự toán chi/tháng</t>
  </si>
  <si>
    <t>B</t>
  </si>
  <si>
    <t>CÔNG KHAI DỰ TOÁN THU - CHI TIN HỌC LỚP  4,5</t>
  </si>
  <si>
    <t>c</t>
  </si>
  <si>
    <t>100.000đ/HS/tháng</t>
  </si>
  <si>
    <t>Phụ phi đối với HS học 5b/tuần</t>
  </si>
  <si>
    <t>Phụ phi đối với HS học 4b/tuần</t>
  </si>
  <si>
    <t>82.000đ/HS/tháng</t>
  </si>
  <si>
    <t>Tiền Tiếng Anh lớp 1</t>
  </si>
  <si>
    <t>50.000Đ/HS/tháng</t>
  </si>
  <si>
    <t>Tiền Tiếng Anh lớp 2</t>
  </si>
  <si>
    <t>70.000Đ/HS/tháng</t>
  </si>
  <si>
    <t>140.000Đ/HS/tháng</t>
  </si>
  <si>
    <t>350.000Đ/HS/năm</t>
  </si>
  <si>
    <t xml:space="preserve">Năm học 2020-2021 </t>
  </si>
  <si>
    <t>Năm học 2020-2021</t>
  </si>
  <si>
    <t>Chi Hiệu Trưởng, HP</t>
  </si>
  <si>
    <t>3 người x 1.608.000.000 = 4.824.000.000đ</t>
  </si>
  <si>
    <t>1 người x 2.842.000đ/người = 2.842.000đ</t>
  </si>
  <si>
    <t>1 người x 2.799.000đ/người = 2.799.000đ/người</t>
  </si>
  <si>
    <t>1 tháng = 971.400đ/tháng</t>
  </si>
  <si>
    <t>1 tháng = 2.273.000đ/tháng</t>
  </si>
  <si>
    <t>1 tháng = 604.000đ/tháng</t>
  </si>
  <si>
    <t>1 tháng = 9.670.000đ/tháng</t>
  </si>
  <si>
    <t>2 người = 2.066.000đ/tháng</t>
  </si>
  <si>
    <t>6GV x 2.288.000đ/GV= 13.728.000đ</t>
  </si>
  <si>
    <t>111.277.400đ</t>
  </si>
  <si>
    <t>94.300.400đ/1150HS = 82.000đ/HS/tháng</t>
  </si>
  <si>
    <t>16.977.000đ/940HS = 18.000đ/HS/tháng</t>
  </si>
  <si>
    <t>542 bình x 20.000đ/bình x 9 tháng =97.560.000đ</t>
  </si>
  <si>
    <t>2 người x 1.100.000đ/người x 9T = 19.800.000đ</t>
  </si>
  <si>
    <t>120.060.000đ/năm</t>
  </si>
  <si>
    <t>120.060.000đ/1334HS = 10.000đ/HS/tháng</t>
  </si>
  <si>
    <t>Thu theo học kỳ:
- Kỳ 1: tháng 12/2020 thu 4 tháng
'- Kỳ 2: Tháng 3/2020 thu 5 tháng</t>
  </si>
  <si>
    <t>70.000.000đ</t>
  </si>
  <si>
    <t>56.000.000đ</t>
  </si>
  <si>
    <t>14.000.000đ</t>
  </si>
  <si>
    <t>2 người x 1.001.000đ/người = 2.002.000đ</t>
  </si>
  <si>
    <t>1 người x 751.000đ/người = 751.000đ</t>
  </si>
  <si>
    <t>1 người x 500.000đ/người = 500.000đ</t>
  </si>
  <si>
    <t>19 người x 143.000đ/người = 2.717.000đ</t>
  </si>
  <si>
    <t>Chi cho GV trợ giảng</t>
  </si>
  <si>
    <t>3 người x 1.200.000đ/người = 3.600.000đ</t>
  </si>
  <si>
    <t xml:space="preserve"> 70.000.000đ/500HS=140.000đ/HS/tháng</t>
  </si>
  <si>
    <t xml:space="preserve"> thu theo tháng</t>
  </si>
  <si>
    <t>CÔNG KHAI DỰ TOÁN THU-CHI TIẾNG ANH LÀM QUEN LỚP 1</t>
  </si>
  <si>
    <t>10.950.000đ</t>
  </si>
  <si>
    <t>1 người x 2.660.000đ/tháng = 2.660.000đ</t>
  </si>
  <si>
    <t>2 người x 1.192.000đ/người = 2.384.000đ</t>
  </si>
  <si>
    <t>1 người x 1.144.000đ/người = 1.144.000đ</t>
  </si>
  <si>
    <t>1 người x 536.000đ/người = 536.000đ</t>
  </si>
  <si>
    <t>6 người x 96.000đ/người = 576.000đ</t>
  </si>
  <si>
    <t>10.950.000đ/219HS = 50.000đ/HS/tháng</t>
  </si>
  <si>
    <t>CÔNG KHAI DỰ TOÁN THU-CHI TIẾNG ANH LÀM QUEN LỚP 2</t>
  </si>
  <si>
    <t>17.570.000đ</t>
  </si>
  <si>
    <t>12.299.000đ</t>
  </si>
  <si>
    <t>Chi chuyển trả cho Công Ty 70%</t>
  </si>
  <si>
    <t>Chi tại trường 30% bao gồm:</t>
  </si>
  <si>
    <t>5.271.000đ</t>
  </si>
  <si>
    <t>2 người x 954.000đ/người = 1.908.000đ</t>
  </si>
  <si>
    <t>1 người x 858.000đ/người = 858.000đ</t>
  </si>
  <si>
    <t>1 người x 429.000đ/người = 429.000đ</t>
  </si>
  <si>
    <t>6 người x 143.000đ/người = 858.000đ</t>
  </si>
  <si>
    <t>17.570đ/251HS = 70.000đ/HS/tháng</t>
  </si>
  <si>
    <t>178.850.300đ</t>
  </si>
  <si>
    <t>84.164.300đ</t>
  </si>
  <si>
    <t>1 người = 9.774.000đ/năm</t>
  </si>
  <si>
    <t>1 người = 9.202.000đ/năm</t>
  </si>
  <si>
    <t>1 người =3.433.000đ/ năm</t>
  </si>
  <si>
    <t>1 người =1.716.000đ/năm</t>
  </si>
  <si>
    <t>1 người = 37.746.000đ/năm</t>
  </si>
  <si>
    <t>2 người x 4.255.000đ/năm = 8.510.000đ/năm</t>
  </si>
  <si>
    <t>7.469.000đ/năm</t>
  </si>
  <si>
    <t>Chi dự phòng, sửa chữa bàn ghế phòng tin</t>
  </si>
  <si>
    <t>8.000.000đ/năm</t>
  </si>
  <si>
    <t>178.850.300/511HS = 350.000đ/HS/năm</t>
  </si>
  <si>
    <t>Thu theo đợt:175.000đ/HS/đợt
- Đợt 1: thu vào tháng 12/2020
'- Đợt 2: Thu vào tháng 3/2021</t>
  </si>
  <si>
    <t>61.500.000đ</t>
  </si>
  <si>
    <t>27.675.000đ</t>
  </si>
  <si>
    <t>33.825.000đ</t>
  </si>
  <si>
    <t>3 người x 1.271.000đ/người = 3.813.000đ</t>
  </si>
  <si>
    <t>31 người x 48.000đ/người = 1.488.000đ</t>
  </si>
  <si>
    <t>20.987.000đ</t>
  </si>
  <si>
    <t xml:space="preserve"> 61.500.000đ/1025HS=60.000đ/HS/tháng</t>
  </si>
  <si>
    <t>3 người x 3.100.000đ/người = 9.300.000đ</t>
  </si>
  <si>
    <t>4.059.000đ/tháng</t>
  </si>
  <si>
    <t>13.392.000đ</t>
  </si>
  <si>
    <t>13.392.000đ/1340HS = 10.000đ/HS/tháng</t>
  </si>
  <si>
    <t>Ngày  20 Tháng 10 năm 2020</t>
  </si>
  <si>
    <t>HS ăn BT 4 buổi</t>
  </si>
  <si>
    <t>Đối với HS 2,3,4,5, ăn BT thêm 1 buổi/tuần</t>
  </si>
  <si>
    <t>25GV  x 2.860.000đ/GV = 71.500.000đ</t>
  </si>
  <si>
    <t>Ngày 20 Tháng 10 năm 2020</t>
  </si>
  <si>
    <t>1 tháng = 1.069.000đ/tháng</t>
  </si>
  <si>
    <t>800.000đ</t>
  </si>
  <si>
    <t>2.561.000đ</t>
  </si>
  <si>
    <t>1 tháng = 848.000đ</t>
  </si>
  <si>
    <t>1.452.000đ/tháng</t>
  </si>
  <si>
    <t>1.800.000đ/tháng</t>
  </si>
  <si>
    <t>1 tháng = 848.000đ/tháng</t>
  </si>
  <si>
    <t>370.000đ/tháng</t>
  </si>
  <si>
    <t>1 tháng = 2.200.000đ/tháng</t>
  </si>
  <si>
    <t>3.685.000đ/tháng</t>
  </si>
  <si>
    <t>5.000.000Đ/tháng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</si>
</sst>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[$-409]dddd\,\ mmmm\ dd\,\ yyyy"/>
  </numFmts>
  <fonts count="41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wrapText="1"/>
    </xf>
    <xf numFmtId="181" fontId="0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81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 quotePrefix="1">
      <alignment horizontal="left"/>
    </xf>
    <xf numFmtId="181" fontId="6" fillId="0" borderId="10" xfId="0" applyNumberFormat="1" applyFont="1" applyBorder="1" applyAlignment="1" quotePrefix="1">
      <alignment/>
    </xf>
    <xf numFmtId="49" fontId="6" fillId="0" borderId="10" xfId="0" applyNumberFormat="1" applyFont="1" applyBorder="1" applyAlignment="1">
      <alignment wrapText="1"/>
    </xf>
    <xf numFmtId="181" fontId="6" fillId="0" borderId="10" xfId="0" applyNumberFormat="1" applyFont="1" applyBorder="1" applyAlignment="1" quotePrefix="1">
      <alignment horizontal="left"/>
    </xf>
    <xf numFmtId="49" fontId="6" fillId="0" borderId="0" xfId="0" applyNumberFormat="1" applyFont="1" applyAlignment="1">
      <alignment/>
    </xf>
    <xf numFmtId="181" fontId="6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81" fontId="5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181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181" fontId="6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181" fontId="6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81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8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181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0" sqref="C20:D20"/>
    </sheetView>
  </sheetViews>
  <sheetFormatPr defaultColWidth="9.140625" defaultRowHeight="15"/>
  <cols>
    <col min="1" max="1" width="5.57421875" style="0" customWidth="1"/>
    <col min="2" max="2" width="35.57421875" style="5" customWidth="1"/>
    <col min="3" max="3" width="24.421875" style="0" customWidth="1"/>
    <col min="4" max="4" width="28.8515625" style="0" customWidth="1"/>
    <col min="6" max="6" width="16.28125" style="0" bestFit="1" customWidth="1"/>
  </cols>
  <sheetData>
    <row r="1" ht="15.75">
      <c r="A1" s="34" t="s">
        <v>6</v>
      </c>
    </row>
    <row r="2" ht="15.75">
      <c r="A2" s="34" t="s">
        <v>7</v>
      </c>
    </row>
    <row r="3" ht="15.75">
      <c r="A3" s="34" t="s">
        <v>8</v>
      </c>
    </row>
    <row r="4" spans="1:4" ht="18.75">
      <c r="A4" s="78" t="s">
        <v>40</v>
      </c>
      <c r="B4" s="78"/>
      <c r="C4" s="78"/>
      <c r="D4" s="78"/>
    </row>
    <row r="5" spans="1:4" s="25" customFormat="1" ht="18.75" customHeight="1">
      <c r="A5" s="79" t="s">
        <v>105</v>
      </c>
      <c r="B5" s="79"/>
      <c r="C5" s="79"/>
      <c r="D5" s="79"/>
    </row>
    <row r="6" ht="14.25" customHeight="1">
      <c r="D6" s="33" t="s">
        <v>2</v>
      </c>
    </row>
    <row r="7" spans="1:4" s="2" customFormat="1" ht="41.25" customHeight="1">
      <c r="A7" s="36" t="s">
        <v>0</v>
      </c>
      <c r="B7" s="37" t="s">
        <v>11</v>
      </c>
      <c r="C7" s="38" t="s">
        <v>20</v>
      </c>
      <c r="D7" s="38" t="s">
        <v>12</v>
      </c>
    </row>
    <row r="8" spans="1:4" s="1" customFormat="1" ht="36" customHeight="1">
      <c r="A8" s="26">
        <v>1</v>
      </c>
      <c r="B8" s="27" t="s">
        <v>46</v>
      </c>
      <c r="C8" s="28">
        <f>SUM(C9:C12)</f>
        <v>0</v>
      </c>
      <c r="D8" s="39"/>
    </row>
    <row r="9" spans="1:4" s="1" customFormat="1" ht="36" customHeight="1">
      <c r="A9" s="29" t="s">
        <v>37</v>
      </c>
      <c r="B9" s="30" t="s">
        <v>9</v>
      </c>
      <c r="C9" s="31" t="s">
        <v>38</v>
      </c>
      <c r="D9" s="39" t="s">
        <v>43</v>
      </c>
    </row>
    <row r="10" spans="1:6" ht="36" customHeight="1">
      <c r="A10" s="29" t="s">
        <v>39</v>
      </c>
      <c r="B10" s="30" t="s">
        <v>96</v>
      </c>
      <c r="C10" s="31" t="s">
        <v>95</v>
      </c>
      <c r="D10" s="39" t="s">
        <v>43</v>
      </c>
      <c r="F10" s="14"/>
    </row>
    <row r="11" spans="1:6" ht="36" customHeight="1">
      <c r="A11" s="29" t="s">
        <v>94</v>
      </c>
      <c r="B11" s="30" t="s">
        <v>97</v>
      </c>
      <c r="C11" s="31" t="s">
        <v>98</v>
      </c>
      <c r="D11" s="39" t="s">
        <v>43</v>
      </c>
      <c r="F11" s="14"/>
    </row>
    <row r="12" spans="1:6" ht="36" customHeight="1">
      <c r="A12" s="26">
        <v>2</v>
      </c>
      <c r="B12" s="27" t="s">
        <v>79</v>
      </c>
      <c r="C12" s="28" t="s">
        <v>68</v>
      </c>
      <c r="D12" s="39" t="s">
        <v>43</v>
      </c>
      <c r="F12" s="14"/>
    </row>
    <row r="13" spans="1:4" s="2" customFormat="1" ht="36" customHeight="1">
      <c r="A13" s="26">
        <v>3</v>
      </c>
      <c r="B13" s="27" t="s">
        <v>47</v>
      </c>
      <c r="C13" s="28" t="s">
        <v>44</v>
      </c>
      <c r="D13" s="39" t="s">
        <v>45</v>
      </c>
    </row>
    <row r="14" spans="1:4" s="2" customFormat="1" ht="36" customHeight="1">
      <c r="A14" s="26">
        <v>4</v>
      </c>
      <c r="B14" s="27" t="s">
        <v>99</v>
      </c>
      <c r="C14" s="28" t="s">
        <v>100</v>
      </c>
      <c r="D14" s="39" t="s">
        <v>43</v>
      </c>
    </row>
    <row r="15" spans="1:4" s="2" customFormat="1" ht="36" customHeight="1">
      <c r="A15" s="26">
        <v>5</v>
      </c>
      <c r="B15" s="27" t="s">
        <v>101</v>
      </c>
      <c r="C15" s="28" t="s">
        <v>102</v>
      </c>
      <c r="D15" s="39" t="s">
        <v>43</v>
      </c>
    </row>
    <row r="16" spans="1:4" s="2" customFormat="1" ht="36" customHeight="1">
      <c r="A16" s="26">
        <v>6</v>
      </c>
      <c r="B16" s="27" t="s">
        <v>48</v>
      </c>
      <c r="C16" s="28" t="s">
        <v>103</v>
      </c>
      <c r="D16" s="39" t="s">
        <v>43</v>
      </c>
    </row>
    <row r="17" spans="1:4" s="2" customFormat="1" ht="36" customHeight="1">
      <c r="A17" s="26">
        <v>7</v>
      </c>
      <c r="B17" s="27" t="s">
        <v>49</v>
      </c>
      <c r="C17" s="28" t="s">
        <v>104</v>
      </c>
      <c r="D17" s="39" t="s">
        <v>45</v>
      </c>
    </row>
    <row r="18" spans="1:4" ht="36" customHeight="1">
      <c r="A18" s="26">
        <v>8</v>
      </c>
      <c r="B18" s="32" t="s">
        <v>80</v>
      </c>
      <c r="C18" s="28" t="s">
        <v>44</v>
      </c>
      <c r="D18" s="63" t="s">
        <v>43</v>
      </c>
    </row>
    <row r="19" spans="1:4" ht="18.75" customHeight="1">
      <c r="A19" s="25"/>
      <c r="B19" s="44"/>
      <c r="C19" s="25"/>
      <c r="D19" s="25"/>
    </row>
    <row r="20" spans="1:4" ht="18.75" customHeight="1">
      <c r="A20" s="25"/>
      <c r="B20" s="44"/>
      <c r="C20" s="80" t="s">
        <v>179</v>
      </c>
      <c r="D20" s="80"/>
    </row>
    <row r="21" spans="1:4" ht="15.75">
      <c r="A21" s="25"/>
      <c r="B21" s="19" t="s">
        <v>65</v>
      </c>
      <c r="C21" s="79" t="s">
        <v>4</v>
      </c>
      <c r="D21" s="79"/>
    </row>
    <row r="22" spans="1:4" ht="27.75" customHeight="1">
      <c r="A22" s="25"/>
      <c r="B22" s="19"/>
      <c r="C22" s="25"/>
      <c r="D22" s="25"/>
    </row>
    <row r="23" spans="1:4" ht="15.75">
      <c r="A23" s="25"/>
      <c r="B23" s="19"/>
      <c r="C23" s="25"/>
      <c r="D23" s="25"/>
    </row>
    <row r="24" spans="2:4" s="11" customFormat="1" ht="15.75">
      <c r="B24" s="19"/>
      <c r="C24" s="25"/>
      <c r="D24" s="25"/>
    </row>
    <row r="25" spans="1:4" ht="15.75">
      <c r="A25" s="25"/>
      <c r="B25" s="19" t="s">
        <v>66</v>
      </c>
      <c r="C25" s="79" t="s">
        <v>5</v>
      </c>
      <c r="D25" s="79"/>
    </row>
    <row r="26" spans="1:4" ht="15.75">
      <c r="A26" s="25"/>
      <c r="B26" s="44"/>
      <c r="C26" s="25"/>
      <c r="D26" s="25"/>
    </row>
  </sheetData>
  <sheetProtection/>
  <mergeCells count="5">
    <mergeCell ref="A4:D4"/>
    <mergeCell ref="A5:D5"/>
    <mergeCell ref="C20:D20"/>
    <mergeCell ref="C21:D21"/>
    <mergeCell ref="C25:D25"/>
  </mergeCells>
  <printOptions/>
  <pageMargins left="0.51" right="0.21" top="0.16" bottom="0.36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5" sqref="C15:D15"/>
    </sheetView>
  </sheetViews>
  <sheetFormatPr defaultColWidth="9.140625" defaultRowHeight="15"/>
  <cols>
    <col min="1" max="1" width="5.7109375" style="0" customWidth="1"/>
    <col min="2" max="2" width="30.7109375" style="5" customWidth="1"/>
    <col min="3" max="3" width="45.140625" style="0" customWidth="1"/>
    <col min="4" max="4" width="20.0039062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8" t="s">
        <v>41</v>
      </c>
      <c r="B4" s="78"/>
      <c r="C4" s="78"/>
      <c r="D4" s="78"/>
    </row>
    <row r="5" spans="1:4" ht="15" customHeight="1">
      <c r="A5" s="81" t="s">
        <v>106</v>
      </c>
      <c r="B5" s="81"/>
      <c r="C5" s="81"/>
      <c r="D5" s="81"/>
    </row>
    <row r="6" ht="14.25" customHeight="1">
      <c r="D6" t="s">
        <v>2</v>
      </c>
    </row>
    <row r="7" spans="1:4" s="2" customFormat="1" ht="41.25" customHeight="1">
      <c r="A7" s="36" t="s">
        <v>0</v>
      </c>
      <c r="B7" s="37" t="s">
        <v>11</v>
      </c>
      <c r="C7" s="38" t="s">
        <v>20</v>
      </c>
      <c r="D7" s="38" t="s">
        <v>12</v>
      </c>
    </row>
    <row r="8" spans="1:4" s="1" customFormat="1" ht="36.75" customHeight="1">
      <c r="A8" s="26" t="s">
        <v>1</v>
      </c>
      <c r="B8" s="27" t="s">
        <v>88</v>
      </c>
      <c r="C8" s="28">
        <f>SUM(C9:C11)</f>
        <v>0</v>
      </c>
      <c r="D8" s="39"/>
    </row>
    <row r="9" spans="1:4" s="1" customFormat="1" ht="36.75" customHeight="1">
      <c r="A9" s="29">
        <v>1</v>
      </c>
      <c r="B9" s="30" t="s">
        <v>21</v>
      </c>
      <c r="C9" s="31" t="s">
        <v>120</v>
      </c>
      <c r="D9" s="39"/>
    </row>
    <row r="10" spans="1:6" ht="36.75" customHeight="1">
      <c r="A10" s="29">
        <v>2</v>
      </c>
      <c r="B10" s="30" t="s">
        <v>22</v>
      </c>
      <c r="C10" s="31" t="s">
        <v>121</v>
      </c>
      <c r="D10" s="39"/>
      <c r="F10" s="14"/>
    </row>
    <row r="11" spans="1:6" ht="36.75" customHeight="1">
      <c r="A11" s="26">
        <v>3</v>
      </c>
      <c r="B11" s="30" t="s">
        <v>23</v>
      </c>
      <c r="C11" s="31" t="s">
        <v>24</v>
      </c>
      <c r="D11" s="39"/>
      <c r="F11" s="14"/>
    </row>
    <row r="12" spans="1:4" s="2" customFormat="1" ht="36.75" customHeight="1">
      <c r="A12" s="26"/>
      <c r="B12" s="27" t="s">
        <v>19</v>
      </c>
      <c r="C12" s="28" t="s">
        <v>122</v>
      </c>
      <c r="D12" s="39"/>
    </row>
    <row r="13" spans="1:4" ht="102" customHeight="1">
      <c r="A13" s="26"/>
      <c r="B13" s="67" t="s">
        <v>89</v>
      </c>
      <c r="C13" s="66" t="s">
        <v>123</v>
      </c>
      <c r="D13" s="65" t="s">
        <v>124</v>
      </c>
    </row>
    <row r="14" spans="1:4" ht="18.75" customHeight="1">
      <c r="A14" s="25"/>
      <c r="B14" s="44"/>
      <c r="C14" s="25"/>
      <c r="D14" s="25"/>
    </row>
    <row r="15" spans="1:4" ht="18.75" customHeight="1">
      <c r="A15" s="25"/>
      <c r="B15" s="44"/>
      <c r="C15" s="80" t="s">
        <v>183</v>
      </c>
      <c r="D15" s="80"/>
    </row>
    <row r="16" spans="1:4" ht="15.75">
      <c r="A16" s="25"/>
      <c r="B16" s="19" t="s">
        <v>65</v>
      </c>
      <c r="C16" s="79" t="s">
        <v>4</v>
      </c>
      <c r="D16" s="79"/>
    </row>
    <row r="17" spans="1:4" ht="27.75" customHeight="1">
      <c r="A17" s="25"/>
      <c r="B17" s="19"/>
      <c r="C17" s="25"/>
      <c r="D17" s="25"/>
    </row>
    <row r="18" spans="1:4" ht="15.75">
      <c r="A18" s="25"/>
      <c r="B18" s="19"/>
      <c r="C18" s="25"/>
      <c r="D18" s="25"/>
    </row>
    <row r="19" spans="2:4" s="11" customFormat="1" ht="15.75">
      <c r="B19" s="19"/>
      <c r="C19" s="25"/>
      <c r="D19" s="25"/>
    </row>
    <row r="20" spans="1:4" ht="15.75">
      <c r="A20" s="25"/>
      <c r="B20" s="19" t="s">
        <v>66</v>
      </c>
      <c r="C20" s="79" t="s">
        <v>5</v>
      </c>
      <c r="D20" s="79"/>
    </row>
  </sheetData>
  <sheetProtection/>
  <mergeCells count="5">
    <mergeCell ref="C20:D20"/>
    <mergeCell ref="A4:D4"/>
    <mergeCell ref="A5:D5"/>
    <mergeCell ref="C15:D15"/>
    <mergeCell ref="C16:D16"/>
  </mergeCells>
  <printOptions/>
  <pageMargins left="0.2" right="0.19" top="0.33" bottom="0.51" header="0.36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3">
      <selection activeCell="C13" sqref="C13"/>
    </sheetView>
  </sheetViews>
  <sheetFormatPr defaultColWidth="9.140625" defaultRowHeight="15"/>
  <cols>
    <col min="1" max="1" width="6.421875" style="0" customWidth="1"/>
    <col min="2" max="2" width="26.00390625" style="5" customWidth="1"/>
    <col min="3" max="3" width="46.140625" style="0" customWidth="1"/>
    <col min="4" max="4" width="21.851562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8" t="s">
        <v>42</v>
      </c>
      <c r="B4" s="78"/>
      <c r="C4" s="78"/>
      <c r="D4" s="78"/>
    </row>
    <row r="5" spans="1:4" ht="15" customHeight="1">
      <c r="A5" s="81" t="str">
        <f>'Bieu 03 nuoc'!A5:D5</f>
        <v>Năm học 2020-2021</v>
      </c>
      <c r="B5" s="81"/>
      <c r="C5" s="81"/>
      <c r="D5" s="81"/>
    </row>
    <row r="6" ht="14.25" customHeight="1">
      <c r="D6" t="s">
        <v>2</v>
      </c>
    </row>
    <row r="7" spans="1:4" s="2" customFormat="1" ht="41.25" customHeight="1">
      <c r="A7" s="7" t="s">
        <v>0</v>
      </c>
      <c r="B7" s="9" t="s">
        <v>11</v>
      </c>
      <c r="C7" s="10" t="s">
        <v>20</v>
      </c>
      <c r="D7" s="10" t="s">
        <v>12</v>
      </c>
    </row>
    <row r="8" spans="1:4" s="2" customFormat="1" ht="41.25" customHeight="1">
      <c r="A8" s="68" t="s">
        <v>90</v>
      </c>
      <c r="B8" s="74" t="s">
        <v>91</v>
      </c>
      <c r="C8" s="69"/>
      <c r="D8" s="70"/>
    </row>
    <row r="9" spans="1:4" s="1" customFormat="1" ht="105" customHeight="1">
      <c r="A9" s="26" t="s">
        <v>1</v>
      </c>
      <c r="B9" s="32" t="s">
        <v>9</v>
      </c>
      <c r="C9" s="39" t="s">
        <v>50</v>
      </c>
      <c r="D9" s="71" t="s">
        <v>51</v>
      </c>
    </row>
    <row r="10" spans="1:4" s="1" customFormat="1" ht="26.25" customHeight="1">
      <c r="A10" s="26" t="s">
        <v>10</v>
      </c>
      <c r="B10" s="27" t="s">
        <v>13</v>
      </c>
      <c r="C10" s="28">
        <f>SUM(C11:C13)</f>
        <v>0</v>
      </c>
      <c r="D10" s="39"/>
    </row>
    <row r="11" spans="1:4" s="1" customFormat="1" ht="26.25" customHeight="1">
      <c r="A11" s="29">
        <v>1</v>
      </c>
      <c r="B11" s="30" t="s">
        <v>14</v>
      </c>
      <c r="C11" s="31" t="s">
        <v>116</v>
      </c>
      <c r="D11" s="39"/>
    </row>
    <row r="12" spans="1:4" s="1" customFormat="1" ht="26.25" customHeight="1">
      <c r="A12" s="29"/>
      <c r="B12" s="30"/>
      <c r="C12" s="31" t="s">
        <v>182</v>
      </c>
      <c r="D12" s="39"/>
    </row>
    <row r="13" spans="1:4" s="1" customFormat="1" ht="26.25" customHeight="1">
      <c r="A13" s="29">
        <v>2</v>
      </c>
      <c r="B13" s="30" t="s">
        <v>107</v>
      </c>
      <c r="C13" s="31" t="s">
        <v>108</v>
      </c>
      <c r="D13" s="39"/>
    </row>
    <row r="14" spans="1:4" s="1" customFormat="1" ht="26.25" customHeight="1">
      <c r="A14" s="26">
        <v>3</v>
      </c>
      <c r="B14" s="30" t="s">
        <v>15</v>
      </c>
      <c r="C14" s="31" t="s">
        <v>109</v>
      </c>
      <c r="D14" s="39"/>
    </row>
    <row r="15" spans="1:4" s="1" customFormat="1" ht="26.25" customHeight="1">
      <c r="A15" s="26">
        <v>4</v>
      </c>
      <c r="B15" s="30" t="s">
        <v>76</v>
      </c>
      <c r="C15" s="31" t="s">
        <v>110</v>
      </c>
      <c r="D15" s="39"/>
    </row>
    <row r="16" spans="1:4" s="1" customFormat="1" ht="26.25" customHeight="1">
      <c r="A16" s="26">
        <v>5</v>
      </c>
      <c r="B16" s="30" t="s">
        <v>77</v>
      </c>
      <c r="C16" s="31" t="s">
        <v>111</v>
      </c>
      <c r="D16" s="39"/>
    </row>
    <row r="17" spans="1:4" s="1" customFormat="1" ht="26.25" customHeight="1">
      <c r="A17" s="26">
        <v>6</v>
      </c>
      <c r="B17" s="30" t="s">
        <v>16</v>
      </c>
      <c r="C17" s="31" t="s">
        <v>112</v>
      </c>
      <c r="D17" s="39"/>
    </row>
    <row r="18" spans="1:4" s="1" customFormat="1" ht="26.25" customHeight="1">
      <c r="A18" s="26">
        <v>7</v>
      </c>
      <c r="B18" s="30" t="s">
        <v>17</v>
      </c>
      <c r="C18" s="31" t="s">
        <v>113</v>
      </c>
      <c r="D18" s="39"/>
    </row>
    <row r="19" spans="1:4" s="1" customFormat="1" ht="26.25" customHeight="1">
      <c r="A19" s="26">
        <v>8</v>
      </c>
      <c r="B19" s="30" t="s">
        <v>18</v>
      </c>
      <c r="C19" s="31" t="s">
        <v>114</v>
      </c>
      <c r="D19" s="39"/>
    </row>
    <row r="20" spans="1:4" s="1" customFormat="1" ht="26.25" customHeight="1">
      <c r="A20" s="26">
        <v>9</v>
      </c>
      <c r="B20" s="30" t="s">
        <v>78</v>
      </c>
      <c r="C20" s="31" t="s">
        <v>115</v>
      </c>
      <c r="D20" s="39"/>
    </row>
    <row r="21" spans="1:4" s="1" customFormat="1" ht="26.25" customHeight="1">
      <c r="A21" s="26"/>
      <c r="B21" s="27" t="s">
        <v>19</v>
      </c>
      <c r="C21" s="62" t="s">
        <v>117</v>
      </c>
      <c r="D21" s="39"/>
    </row>
    <row r="22" spans="1:4" s="2" customFormat="1" ht="27.75" customHeight="1">
      <c r="A22" s="26" t="s">
        <v>92</v>
      </c>
      <c r="B22" s="32" t="s">
        <v>64</v>
      </c>
      <c r="C22" s="28"/>
      <c r="D22" s="26" t="s">
        <v>43</v>
      </c>
    </row>
    <row r="23" spans="1:4" s="2" customFormat="1" ht="27.75" customHeight="1">
      <c r="A23" s="29">
        <v>1</v>
      </c>
      <c r="B23" s="49" t="s">
        <v>9</v>
      </c>
      <c r="C23" s="31" t="s">
        <v>50</v>
      </c>
      <c r="D23" s="26"/>
    </row>
    <row r="24" spans="1:4" s="2" customFormat="1" ht="27.75" customHeight="1">
      <c r="A24" s="72">
        <v>2</v>
      </c>
      <c r="B24" s="73" t="s">
        <v>13</v>
      </c>
      <c r="C24" s="75" t="s">
        <v>118</v>
      </c>
      <c r="D24" s="76" t="s">
        <v>180</v>
      </c>
    </row>
    <row r="25" spans="1:4" ht="39" customHeight="1">
      <c r="A25" s="72"/>
      <c r="B25" s="73"/>
      <c r="C25" s="52" t="s">
        <v>119</v>
      </c>
      <c r="D25" s="77" t="s">
        <v>181</v>
      </c>
    </row>
    <row r="26" spans="1:4" ht="15.75" customHeight="1">
      <c r="A26" s="64"/>
      <c r="B26" s="44"/>
      <c r="C26" s="54"/>
      <c r="D26" s="25"/>
    </row>
    <row r="27" spans="1:4" ht="15.75">
      <c r="A27" s="25"/>
      <c r="B27" s="44"/>
      <c r="C27" s="80" t="s">
        <v>179</v>
      </c>
      <c r="D27" s="80"/>
    </row>
    <row r="28" spans="1:4" ht="15.75">
      <c r="A28" s="25"/>
      <c r="B28" s="19" t="s">
        <v>65</v>
      </c>
      <c r="C28" s="79" t="s">
        <v>4</v>
      </c>
      <c r="D28" s="79"/>
    </row>
    <row r="29" spans="1:4" ht="15.75">
      <c r="A29" s="25"/>
      <c r="B29" s="19"/>
      <c r="C29" s="25"/>
      <c r="D29" s="25"/>
    </row>
    <row r="30" spans="1:4" ht="27.75" customHeight="1">
      <c r="A30" s="25"/>
      <c r="B30" s="19"/>
      <c r="C30" s="25"/>
      <c r="D30" s="25"/>
    </row>
    <row r="31" spans="1:4" ht="15.75">
      <c r="A31" s="25"/>
      <c r="B31" s="19"/>
      <c r="C31" s="25"/>
      <c r="D31" s="25"/>
    </row>
    <row r="32" spans="2:4" s="11" customFormat="1" ht="15.75">
      <c r="B32" s="19" t="s">
        <v>66</v>
      </c>
      <c r="C32" s="79" t="s">
        <v>5</v>
      </c>
      <c r="D32" s="79"/>
    </row>
  </sheetData>
  <sheetProtection/>
  <mergeCells count="5">
    <mergeCell ref="C32:D32"/>
    <mergeCell ref="A4:D4"/>
    <mergeCell ref="A5:D5"/>
    <mergeCell ref="C28:D28"/>
    <mergeCell ref="C27:D27"/>
  </mergeCells>
  <printOptions/>
  <pageMargins left="0.2" right="0.19" top="0.33" bottom="0.51" header="0.36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7109375" style="0" customWidth="1"/>
    <col min="2" max="2" width="32.140625" style="5" customWidth="1"/>
    <col min="3" max="3" width="39.8515625" style="0" customWidth="1"/>
    <col min="4" max="4" width="17.710937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8" t="s">
        <v>144</v>
      </c>
      <c r="B4" s="78"/>
      <c r="C4" s="78"/>
      <c r="D4" s="78"/>
    </row>
    <row r="5" spans="1:4" ht="15" customHeight="1">
      <c r="A5" s="81" t="str">
        <f>'Bieu 03 nuoc'!A5:D5</f>
        <v>Năm học 2020-2021</v>
      </c>
      <c r="B5" s="81"/>
      <c r="C5" s="81"/>
      <c r="D5" s="81"/>
    </row>
    <row r="6" ht="14.25" customHeight="1">
      <c r="D6" t="s">
        <v>2</v>
      </c>
    </row>
    <row r="7" spans="1:4" s="2" customFormat="1" ht="41.25" customHeight="1">
      <c r="A7" s="36" t="s">
        <v>0</v>
      </c>
      <c r="B7" s="37" t="s">
        <v>11</v>
      </c>
      <c r="C7" s="38" t="s">
        <v>20</v>
      </c>
      <c r="D7" s="38" t="s">
        <v>12</v>
      </c>
    </row>
    <row r="8" spans="1:4" s="1" customFormat="1" ht="30" customHeight="1">
      <c r="A8" s="26" t="s">
        <v>1</v>
      </c>
      <c r="B8" s="27" t="s">
        <v>52</v>
      </c>
      <c r="C8" s="40" t="s">
        <v>145</v>
      </c>
      <c r="D8" s="39"/>
    </row>
    <row r="9" spans="1:4" ht="30" customHeight="1">
      <c r="A9" s="29">
        <v>1</v>
      </c>
      <c r="B9" s="30" t="s">
        <v>147</v>
      </c>
      <c r="C9" s="31" t="s">
        <v>146</v>
      </c>
      <c r="D9" s="39"/>
    </row>
    <row r="10" spans="1:4" ht="30" customHeight="1">
      <c r="A10" s="29">
        <v>2</v>
      </c>
      <c r="B10" s="30" t="s">
        <v>148</v>
      </c>
      <c r="C10" s="41" t="s">
        <v>149</v>
      </c>
      <c r="D10" s="39"/>
    </row>
    <row r="11" spans="1:4" s="2" customFormat="1" ht="30" customHeight="1">
      <c r="A11" s="26" t="s">
        <v>55</v>
      </c>
      <c r="B11" s="30" t="s">
        <v>25</v>
      </c>
      <c r="C11" s="31" t="s">
        <v>150</v>
      </c>
      <c r="D11" s="39"/>
    </row>
    <row r="12" spans="1:4" ht="30" customHeight="1">
      <c r="A12" s="26" t="s">
        <v>56</v>
      </c>
      <c r="B12" s="30" t="s">
        <v>71</v>
      </c>
      <c r="C12" s="31" t="s">
        <v>151</v>
      </c>
      <c r="D12" s="39"/>
    </row>
    <row r="13" spans="1:4" ht="30" customHeight="1">
      <c r="A13" s="26" t="s">
        <v>57</v>
      </c>
      <c r="B13" s="30" t="s">
        <v>70</v>
      </c>
      <c r="C13" s="31" t="s">
        <v>152</v>
      </c>
      <c r="D13" s="39"/>
    </row>
    <row r="14" spans="1:4" ht="30" customHeight="1">
      <c r="A14" s="26" t="s">
        <v>58</v>
      </c>
      <c r="B14" s="30" t="s">
        <v>26</v>
      </c>
      <c r="C14" s="31" t="s">
        <v>153</v>
      </c>
      <c r="D14" s="39"/>
    </row>
    <row r="15" spans="1:4" ht="30" customHeight="1">
      <c r="A15" s="26" t="s">
        <v>59</v>
      </c>
      <c r="B15" s="30" t="s">
        <v>16</v>
      </c>
      <c r="C15" s="31" t="s">
        <v>190</v>
      </c>
      <c r="D15" s="39"/>
    </row>
    <row r="16" spans="1:4" ht="30" customHeight="1">
      <c r="A16" s="26" t="s">
        <v>60</v>
      </c>
      <c r="B16" s="30" t="s">
        <v>27</v>
      </c>
      <c r="C16" s="43" t="s">
        <v>191</v>
      </c>
      <c r="D16" s="39"/>
    </row>
    <row r="17" spans="1:4" ht="35.25" customHeight="1">
      <c r="A17" s="26" t="s">
        <v>10</v>
      </c>
      <c r="B17" s="27" t="s">
        <v>64</v>
      </c>
      <c r="C17" s="28" t="s">
        <v>154</v>
      </c>
      <c r="D17" s="39" t="s">
        <v>135</v>
      </c>
    </row>
    <row r="18" spans="1:4" ht="30" customHeight="1">
      <c r="A18" s="26"/>
      <c r="B18" s="32"/>
      <c r="C18" s="28"/>
      <c r="D18" s="26"/>
    </row>
    <row r="19" spans="2:4" ht="30" customHeight="1">
      <c r="B19" s="44"/>
      <c r="C19" s="80" t="s">
        <v>179</v>
      </c>
      <c r="D19" s="80"/>
    </row>
    <row r="20" spans="1:4" s="1" customFormat="1" ht="30" customHeight="1">
      <c r="A20"/>
      <c r="B20" s="19" t="s">
        <v>65</v>
      </c>
      <c r="C20" s="79" t="s">
        <v>4</v>
      </c>
      <c r="D20" s="79"/>
    </row>
    <row r="21" spans="2:4" ht="9" customHeight="1">
      <c r="B21" s="19"/>
      <c r="C21" s="25"/>
      <c r="D21" s="25"/>
    </row>
    <row r="22" spans="2:4" ht="15.75">
      <c r="B22" s="19"/>
      <c r="C22" s="25"/>
      <c r="D22" s="25"/>
    </row>
    <row r="23" spans="2:4" ht="15.75">
      <c r="B23" s="19"/>
      <c r="C23" s="25"/>
      <c r="D23" s="25"/>
    </row>
    <row r="24" spans="1:4" ht="21" customHeight="1">
      <c r="A24" s="11"/>
      <c r="B24" s="19"/>
      <c r="C24" s="25"/>
      <c r="D24" s="25"/>
    </row>
    <row r="25" spans="2:4" ht="15.75">
      <c r="B25" s="19" t="s">
        <v>66</v>
      </c>
      <c r="C25" s="79" t="s">
        <v>5</v>
      </c>
      <c r="D25" s="79"/>
    </row>
    <row r="26" spans="2:4" ht="27.75" customHeight="1">
      <c r="B26" s="19"/>
      <c r="C26" s="25"/>
      <c r="D26" s="25"/>
    </row>
    <row r="27" ht="15">
      <c r="B27" s="13"/>
    </row>
    <row r="28" spans="2:4" s="11" customFormat="1" ht="15.75">
      <c r="B28" s="12"/>
      <c r="C28" s="82"/>
      <c r="D28" s="82"/>
    </row>
  </sheetData>
  <sheetProtection/>
  <mergeCells count="6">
    <mergeCell ref="A4:D4"/>
    <mergeCell ref="A5:D5"/>
    <mergeCell ref="C19:D19"/>
    <mergeCell ref="C20:D20"/>
    <mergeCell ref="C25:D25"/>
    <mergeCell ref="C28:D28"/>
  </mergeCells>
  <printOptions/>
  <pageMargins left="0.7" right="0.2" top="0.19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7109375" style="0" customWidth="1"/>
    <col min="2" max="2" width="32.140625" style="5" customWidth="1"/>
    <col min="3" max="3" width="39.8515625" style="0" customWidth="1"/>
    <col min="4" max="4" width="23.2812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8" t="s">
        <v>136</v>
      </c>
      <c r="B4" s="78"/>
      <c r="C4" s="78"/>
      <c r="D4" s="78"/>
    </row>
    <row r="5" spans="1:4" ht="15" customHeight="1">
      <c r="A5" s="81" t="str">
        <f>'Bieu 03 nuoc'!A5:D5</f>
        <v>Năm học 2020-2021</v>
      </c>
      <c r="B5" s="81"/>
      <c r="C5" s="81"/>
      <c r="D5" s="81"/>
    </row>
    <row r="6" ht="14.25" customHeight="1">
      <c r="D6" t="s">
        <v>2</v>
      </c>
    </row>
    <row r="7" spans="1:4" s="2" customFormat="1" ht="41.25" customHeight="1">
      <c r="A7" s="36" t="s">
        <v>0</v>
      </c>
      <c r="B7" s="37" t="s">
        <v>11</v>
      </c>
      <c r="C7" s="38" t="s">
        <v>20</v>
      </c>
      <c r="D7" s="38" t="s">
        <v>12</v>
      </c>
    </row>
    <row r="8" spans="1:4" s="1" customFormat="1" ht="30" customHeight="1">
      <c r="A8" s="26" t="s">
        <v>1</v>
      </c>
      <c r="B8" s="27" t="s">
        <v>52</v>
      </c>
      <c r="C8" s="40" t="s">
        <v>137</v>
      </c>
      <c r="D8" s="39"/>
    </row>
    <row r="9" spans="1:4" ht="30" customHeight="1">
      <c r="A9" s="29">
        <v>1</v>
      </c>
      <c r="B9" s="30" t="s">
        <v>34</v>
      </c>
      <c r="C9" s="31" t="s">
        <v>138</v>
      </c>
      <c r="D9" s="39"/>
    </row>
    <row r="10" spans="1:4" s="2" customFormat="1" ht="30" customHeight="1">
      <c r="A10" s="26">
        <v>2</v>
      </c>
      <c r="B10" s="30" t="s">
        <v>25</v>
      </c>
      <c r="C10" s="31" t="s">
        <v>139</v>
      </c>
      <c r="D10" s="39"/>
    </row>
    <row r="11" spans="1:4" ht="30" customHeight="1">
      <c r="A11" s="29">
        <v>3</v>
      </c>
      <c r="B11" s="30" t="s">
        <v>71</v>
      </c>
      <c r="C11" s="31" t="s">
        <v>140</v>
      </c>
      <c r="D11" s="39"/>
    </row>
    <row r="12" spans="1:4" ht="30" customHeight="1">
      <c r="A12" s="26">
        <v>4</v>
      </c>
      <c r="B12" s="30" t="s">
        <v>70</v>
      </c>
      <c r="C12" s="31" t="s">
        <v>141</v>
      </c>
      <c r="D12" s="39"/>
    </row>
    <row r="13" spans="1:4" ht="30" customHeight="1">
      <c r="A13" s="29">
        <v>5</v>
      </c>
      <c r="B13" s="30" t="s">
        <v>26</v>
      </c>
      <c r="C13" s="31" t="s">
        <v>142</v>
      </c>
      <c r="D13" s="39"/>
    </row>
    <row r="14" spans="1:4" ht="30" customHeight="1">
      <c r="A14" s="26">
        <v>6</v>
      </c>
      <c r="B14" s="30" t="s">
        <v>16</v>
      </c>
      <c r="C14" s="31" t="s">
        <v>187</v>
      </c>
      <c r="D14" s="39"/>
    </row>
    <row r="15" spans="1:4" ht="30" customHeight="1">
      <c r="A15" s="29">
        <v>7</v>
      </c>
      <c r="B15" s="30" t="s">
        <v>27</v>
      </c>
      <c r="C15" s="31" t="s">
        <v>189</v>
      </c>
      <c r="D15" s="39"/>
    </row>
    <row r="16" spans="1:4" ht="30" customHeight="1">
      <c r="A16" s="26">
        <v>8</v>
      </c>
      <c r="B16" s="42" t="s">
        <v>28</v>
      </c>
      <c r="C16" s="43" t="s">
        <v>188</v>
      </c>
      <c r="D16" s="39"/>
    </row>
    <row r="17" spans="1:4" ht="35.25" customHeight="1">
      <c r="A17" s="26" t="s">
        <v>10</v>
      </c>
      <c r="B17" s="27" t="s">
        <v>64</v>
      </c>
      <c r="C17" s="28" t="s">
        <v>143</v>
      </c>
      <c r="D17" s="39" t="s">
        <v>135</v>
      </c>
    </row>
    <row r="18" spans="1:4" ht="30" customHeight="1">
      <c r="A18" s="26"/>
      <c r="B18" s="32"/>
      <c r="C18" s="28"/>
      <c r="D18" s="26"/>
    </row>
    <row r="19" spans="2:4" ht="30" customHeight="1">
      <c r="B19" s="44"/>
      <c r="C19" s="80" t="s">
        <v>179</v>
      </c>
      <c r="D19" s="80"/>
    </row>
    <row r="20" spans="1:4" s="1" customFormat="1" ht="30" customHeight="1">
      <c r="A20"/>
      <c r="B20" s="19" t="s">
        <v>65</v>
      </c>
      <c r="C20" s="79" t="s">
        <v>4</v>
      </c>
      <c r="D20" s="79"/>
    </row>
    <row r="21" spans="2:4" ht="9" customHeight="1">
      <c r="B21" s="19"/>
      <c r="C21" s="25"/>
      <c r="D21" s="25"/>
    </row>
    <row r="22" spans="2:4" ht="15.75">
      <c r="B22" s="19"/>
      <c r="C22" s="25"/>
      <c r="D22" s="25"/>
    </row>
    <row r="23" spans="2:4" ht="15.75">
      <c r="B23" s="19"/>
      <c r="C23" s="25"/>
      <c r="D23" s="25"/>
    </row>
    <row r="24" spans="1:4" ht="21" customHeight="1">
      <c r="A24" s="11"/>
      <c r="B24" s="19" t="s">
        <v>66</v>
      </c>
      <c r="C24" s="25"/>
      <c r="D24" s="25"/>
    </row>
    <row r="25" spans="2:4" ht="15.75">
      <c r="B25" s="19"/>
      <c r="C25" s="79" t="s">
        <v>5</v>
      </c>
      <c r="D25" s="79"/>
    </row>
    <row r="26" spans="2:4" ht="27.75" customHeight="1">
      <c r="B26" s="19"/>
      <c r="C26" s="25"/>
      <c r="D26" s="25"/>
    </row>
    <row r="27" ht="15">
      <c r="B27" s="13"/>
    </row>
    <row r="28" spans="2:4" s="11" customFormat="1" ht="15.75">
      <c r="B28" s="12"/>
      <c r="C28" s="82"/>
      <c r="D28" s="82"/>
    </row>
  </sheetData>
  <sheetProtection/>
  <mergeCells count="6">
    <mergeCell ref="C28:D28"/>
    <mergeCell ref="A4:D4"/>
    <mergeCell ref="A5:D5"/>
    <mergeCell ref="C19:D19"/>
    <mergeCell ref="C20:D20"/>
    <mergeCell ref="C25:D25"/>
  </mergeCells>
  <printOptions/>
  <pageMargins left="0.34" right="0.19" top="0.33" bottom="0.51" header="0.36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9" sqref="F19"/>
    </sheetView>
  </sheetViews>
  <sheetFormatPr defaultColWidth="9.140625" defaultRowHeight="29.25" customHeight="1"/>
  <cols>
    <col min="1" max="1" width="6.421875" style="0" customWidth="1"/>
    <col min="2" max="2" width="30.57421875" style="5" customWidth="1"/>
    <col min="3" max="3" width="40.00390625" style="0" customWidth="1"/>
    <col min="4" max="4" width="23.421875" style="0" customWidth="1"/>
    <col min="6" max="6" width="16.28125" style="0" bestFit="1" customWidth="1"/>
  </cols>
  <sheetData>
    <row r="1" ht="21" customHeight="1">
      <c r="A1" s="1" t="s">
        <v>6</v>
      </c>
    </row>
    <row r="2" ht="21" customHeight="1">
      <c r="A2" s="1" t="s">
        <v>7</v>
      </c>
    </row>
    <row r="3" ht="21" customHeight="1">
      <c r="A3" s="1" t="s">
        <v>8</v>
      </c>
    </row>
    <row r="4" spans="1:4" ht="16.5" customHeight="1">
      <c r="A4" s="78" t="s">
        <v>82</v>
      </c>
      <c r="B4" s="78"/>
      <c r="C4" s="78"/>
      <c r="D4" s="78"/>
    </row>
    <row r="5" spans="1:4" ht="23.25" customHeight="1">
      <c r="A5" s="81" t="str">
        <f>'Bieu 03 nuoc'!A5:D5</f>
        <v>Năm học 2020-2021</v>
      </c>
      <c r="B5" s="81"/>
      <c r="C5" s="81"/>
      <c r="D5" s="81"/>
    </row>
    <row r="6" ht="21" customHeight="1">
      <c r="D6" t="s">
        <v>2</v>
      </c>
    </row>
    <row r="7" spans="1:4" s="2" customFormat="1" ht="29.25" customHeight="1">
      <c r="A7" s="36" t="s">
        <v>0</v>
      </c>
      <c r="B7" s="37" t="s">
        <v>11</v>
      </c>
      <c r="C7" s="38" t="s">
        <v>20</v>
      </c>
      <c r="D7" s="38" t="s">
        <v>12</v>
      </c>
    </row>
    <row r="8" spans="1:6" s="1" customFormat="1" ht="29.25" customHeight="1">
      <c r="A8" s="26" t="s">
        <v>1</v>
      </c>
      <c r="B8" s="27" t="s">
        <v>52</v>
      </c>
      <c r="C8" s="28" t="s">
        <v>125</v>
      </c>
      <c r="D8" s="39"/>
      <c r="F8" s="35">
        <f>514*150000</f>
        <v>77100000</v>
      </c>
    </row>
    <row r="9" spans="1:6" s="1" customFormat="1" ht="29.25" customHeight="1">
      <c r="A9" s="29">
        <v>1</v>
      </c>
      <c r="B9" s="30" t="s">
        <v>54</v>
      </c>
      <c r="C9" s="31" t="s">
        <v>126</v>
      </c>
      <c r="D9" s="39"/>
      <c r="F9" s="35">
        <f>F8*80%</f>
        <v>61680000</v>
      </c>
    </row>
    <row r="10" spans="1:6" s="1" customFormat="1" ht="29.25" customHeight="1">
      <c r="A10" s="29">
        <v>2</v>
      </c>
      <c r="B10" s="30" t="s">
        <v>53</v>
      </c>
      <c r="C10" s="41" t="s">
        <v>127</v>
      </c>
      <c r="D10" s="39"/>
      <c r="F10" s="35">
        <f>F8-F9</f>
        <v>15420000</v>
      </c>
    </row>
    <row r="11" spans="1:4" ht="29.25" customHeight="1">
      <c r="A11" s="26" t="s">
        <v>55</v>
      </c>
      <c r="B11" s="30" t="s">
        <v>25</v>
      </c>
      <c r="C11" s="31" t="s">
        <v>128</v>
      </c>
      <c r="D11" s="39"/>
    </row>
    <row r="12" spans="1:4" s="2" customFormat="1" ht="29.25" customHeight="1">
      <c r="A12" s="26" t="s">
        <v>56</v>
      </c>
      <c r="B12" s="30" t="s">
        <v>71</v>
      </c>
      <c r="C12" s="31" t="s">
        <v>129</v>
      </c>
      <c r="D12" s="39"/>
    </row>
    <row r="13" spans="1:4" s="2" customFormat="1" ht="29.25" customHeight="1">
      <c r="A13" s="26" t="s">
        <v>57</v>
      </c>
      <c r="B13" s="30" t="s">
        <v>70</v>
      </c>
      <c r="C13" s="31" t="s">
        <v>130</v>
      </c>
      <c r="D13" s="39"/>
    </row>
    <row r="14" spans="1:4" ht="29.25" customHeight="1">
      <c r="A14" s="26" t="s">
        <v>57</v>
      </c>
      <c r="B14" s="30" t="s">
        <v>81</v>
      </c>
      <c r="C14" s="31" t="s">
        <v>131</v>
      </c>
      <c r="D14" s="39"/>
    </row>
    <row r="15" spans="1:4" ht="29.25" customHeight="1">
      <c r="A15" s="26" t="s">
        <v>58</v>
      </c>
      <c r="B15" s="30" t="s">
        <v>132</v>
      </c>
      <c r="C15" s="31" t="s">
        <v>133</v>
      </c>
      <c r="D15" s="39"/>
    </row>
    <row r="16" spans="1:4" ht="29.25" customHeight="1">
      <c r="A16" s="26" t="s">
        <v>59</v>
      </c>
      <c r="B16" s="30" t="s">
        <v>16</v>
      </c>
      <c r="C16" s="31" t="s">
        <v>184</v>
      </c>
      <c r="D16" s="39"/>
    </row>
    <row r="17" spans="1:4" ht="29.25" customHeight="1">
      <c r="A17" s="26" t="s">
        <v>60</v>
      </c>
      <c r="B17" s="30" t="s">
        <v>27</v>
      </c>
      <c r="C17" s="31" t="s">
        <v>186</v>
      </c>
      <c r="D17" s="39"/>
    </row>
    <row r="18" spans="1:4" ht="29.25" customHeight="1">
      <c r="A18" s="26" t="s">
        <v>61</v>
      </c>
      <c r="B18" s="42" t="s">
        <v>29</v>
      </c>
      <c r="C18" s="45" t="s">
        <v>185</v>
      </c>
      <c r="D18" s="39"/>
    </row>
    <row r="19" spans="1:4" ht="29.25" customHeight="1">
      <c r="A19" s="26" t="s">
        <v>10</v>
      </c>
      <c r="B19" s="27" t="s">
        <v>64</v>
      </c>
      <c r="C19" s="28" t="s">
        <v>134</v>
      </c>
      <c r="D19" s="39" t="s">
        <v>135</v>
      </c>
    </row>
    <row r="20" spans="1:4" ht="29.25" customHeight="1">
      <c r="A20" s="46"/>
      <c r="B20" s="47"/>
      <c r="C20" s="48"/>
      <c r="D20" s="46"/>
    </row>
    <row r="21" spans="1:4" ht="29.25" customHeight="1">
      <c r="A21" s="25"/>
      <c r="B21" s="44"/>
      <c r="C21" s="80" t="s">
        <v>179</v>
      </c>
      <c r="D21" s="80"/>
    </row>
    <row r="22" spans="1:4" ht="29.25" customHeight="1">
      <c r="A22" s="25"/>
      <c r="B22" s="19" t="s">
        <v>65</v>
      </c>
      <c r="C22" s="79" t="s">
        <v>4</v>
      </c>
      <c r="D22" s="79"/>
    </row>
    <row r="23" spans="1:4" ht="29.25" customHeight="1">
      <c r="A23" s="25"/>
      <c r="B23" s="19"/>
      <c r="C23" s="25"/>
      <c r="D23" s="25"/>
    </row>
    <row r="24" spans="1:4" ht="29.25" customHeight="1">
      <c r="A24" s="25"/>
      <c r="B24" s="19"/>
      <c r="C24" s="25"/>
      <c r="D24" s="25"/>
    </row>
    <row r="25" spans="2:4" s="11" customFormat="1" ht="29.25" customHeight="1">
      <c r="B25" s="19" t="s">
        <v>66</v>
      </c>
      <c r="C25" s="79" t="s">
        <v>5</v>
      </c>
      <c r="D25" s="79"/>
    </row>
  </sheetData>
  <sheetProtection/>
  <mergeCells count="5">
    <mergeCell ref="C25:D25"/>
    <mergeCell ref="A4:D4"/>
    <mergeCell ref="A5:D5"/>
    <mergeCell ref="C22:D22"/>
    <mergeCell ref="C21:D21"/>
  </mergeCells>
  <printOptions/>
  <pageMargins left="0.2" right="0.19" top="0.33" bottom="0.51" header="0.36" footer="0.3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4" sqref="C14:D14"/>
    </sheetView>
  </sheetViews>
  <sheetFormatPr defaultColWidth="9.140625" defaultRowHeight="15"/>
  <cols>
    <col min="1" max="1" width="5.00390625" style="0" customWidth="1"/>
    <col min="2" max="2" width="25.8515625" style="5" customWidth="1"/>
    <col min="3" max="3" width="41.140625" style="0" customWidth="1"/>
    <col min="4" max="4" width="24.421875" style="0" customWidth="1"/>
    <col min="6" max="6" width="16.28125" style="0" bestFit="1" customWidth="1"/>
  </cols>
  <sheetData>
    <row r="1" ht="15">
      <c r="A1" s="1" t="s">
        <v>6</v>
      </c>
    </row>
    <row r="2" ht="15">
      <c r="A2" s="1" t="s">
        <v>7</v>
      </c>
    </row>
    <row r="3" ht="15">
      <c r="A3" s="1" t="s">
        <v>8</v>
      </c>
    </row>
    <row r="4" spans="1:4" ht="18.75">
      <c r="A4" s="78" t="s">
        <v>85</v>
      </c>
      <c r="B4" s="78"/>
      <c r="C4" s="78"/>
      <c r="D4" s="78"/>
    </row>
    <row r="5" spans="1:4" ht="15" customHeight="1">
      <c r="A5" s="81" t="s">
        <v>106</v>
      </c>
      <c r="B5" s="81"/>
      <c r="C5" s="81"/>
      <c r="D5" s="81"/>
    </row>
    <row r="6" ht="14.25" customHeight="1">
      <c r="D6" t="s">
        <v>2</v>
      </c>
    </row>
    <row r="7" spans="1:4" s="2" customFormat="1" ht="41.25" customHeight="1">
      <c r="A7" s="36" t="s">
        <v>0</v>
      </c>
      <c r="B7" s="37" t="s">
        <v>11</v>
      </c>
      <c r="C7" s="38" t="s">
        <v>20</v>
      </c>
      <c r="D7" s="38" t="s">
        <v>12</v>
      </c>
    </row>
    <row r="8" spans="1:4" s="1" customFormat="1" ht="36.75" customHeight="1">
      <c r="A8" s="26" t="s">
        <v>1</v>
      </c>
      <c r="B8" s="27" t="s">
        <v>91</v>
      </c>
      <c r="C8" s="28">
        <f>SUM(C9:C10)</f>
        <v>0</v>
      </c>
      <c r="D8" s="39"/>
    </row>
    <row r="9" spans="1:4" s="1" customFormat="1" ht="36.75" customHeight="1">
      <c r="A9" s="29">
        <v>1</v>
      </c>
      <c r="B9" s="30" t="s">
        <v>86</v>
      </c>
      <c r="C9" s="31" t="s">
        <v>175</v>
      </c>
      <c r="D9" s="39"/>
    </row>
    <row r="10" spans="1:6" ht="36.75" customHeight="1">
      <c r="A10" s="29">
        <v>2</v>
      </c>
      <c r="B10" s="30" t="s">
        <v>87</v>
      </c>
      <c r="C10" s="31" t="s">
        <v>176</v>
      </c>
      <c r="D10" s="39"/>
      <c r="F10" s="14"/>
    </row>
    <row r="11" spans="1:4" s="2" customFormat="1" ht="36.75" customHeight="1">
      <c r="A11" s="26"/>
      <c r="B11" s="27" t="s">
        <v>19</v>
      </c>
      <c r="C11" s="28" t="s">
        <v>177</v>
      </c>
      <c r="D11" s="39"/>
    </row>
    <row r="12" spans="1:4" ht="38.25" customHeight="1">
      <c r="A12" s="26" t="s">
        <v>10</v>
      </c>
      <c r="B12" s="67" t="s">
        <v>67</v>
      </c>
      <c r="C12" s="66" t="s">
        <v>178</v>
      </c>
      <c r="D12" s="65" t="s">
        <v>43</v>
      </c>
    </row>
    <row r="13" spans="1:4" ht="18.75" customHeight="1">
      <c r="A13" s="25"/>
      <c r="B13" s="44"/>
      <c r="C13" s="25"/>
      <c r="D13" s="25"/>
    </row>
    <row r="14" spans="1:4" ht="18.75" customHeight="1">
      <c r="A14" s="25"/>
      <c r="B14" s="44"/>
      <c r="C14" s="80" t="s">
        <v>183</v>
      </c>
      <c r="D14" s="80"/>
    </row>
    <row r="15" spans="1:4" ht="15.75">
      <c r="A15" s="25"/>
      <c r="B15" s="19" t="s">
        <v>65</v>
      </c>
      <c r="C15" s="79" t="s">
        <v>4</v>
      </c>
      <c r="D15" s="79"/>
    </row>
    <row r="16" spans="1:4" ht="27.75" customHeight="1">
      <c r="A16" s="25"/>
      <c r="B16" s="19"/>
      <c r="C16" s="25"/>
      <c r="D16" s="25"/>
    </row>
    <row r="17" spans="1:4" ht="15.75">
      <c r="A17" s="25"/>
      <c r="B17" s="19"/>
      <c r="C17" s="25"/>
      <c r="D17" s="25"/>
    </row>
    <row r="18" spans="2:4" s="11" customFormat="1" ht="15.75">
      <c r="B18" s="19"/>
      <c r="C18" s="25"/>
      <c r="D18" s="25"/>
    </row>
    <row r="19" spans="1:4" ht="15.75">
      <c r="A19" s="25"/>
      <c r="B19" s="19" t="s">
        <v>66</v>
      </c>
      <c r="C19" s="79" t="s">
        <v>5</v>
      </c>
      <c r="D19" s="79"/>
    </row>
  </sheetData>
  <sheetProtection/>
  <mergeCells count="5">
    <mergeCell ref="A4:D4"/>
    <mergeCell ref="A5:D5"/>
    <mergeCell ref="C14:D14"/>
    <mergeCell ref="C15:D15"/>
    <mergeCell ref="C19:D19"/>
  </mergeCells>
  <printOptions/>
  <pageMargins left="0.46" right="0.2" top="0.23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6" sqref="F16"/>
    </sheetView>
  </sheetViews>
  <sheetFormatPr defaultColWidth="9.140625" defaultRowHeight="29.25" customHeight="1"/>
  <cols>
    <col min="1" max="1" width="6.421875" style="0" customWidth="1"/>
    <col min="2" max="2" width="30.57421875" style="5" customWidth="1"/>
    <col min="3" max="3" width="42.57421875" style="0" customWidth="1"/>
    <col min="4" max="4" width="20.8515625" style="0" customWidth="1"/>
    <col min="6" max="6" width="16.28125" style="0" bestFit="1" customWidth="1"/>
  </cols>
  <sheetData>
    <row r="1" ht="21" customHeight="1">
      <c r="A1" s="1" t="s">
        <v>6</v>
      </c>
    </row>
    <row r="2" ht="21" customHeight="1">
      <c r="A2" s="1" t="s">
        <v>7</v>
      </c>
    </row>
    <row r="3" ht="21" customHeight="1">
      <c r="A3" s="1" t="s">
        <v>8</v>
      </c>
    </row>
    <row r="4" spans="1:4" ht="16.5" customHeight="1">
      <c r="A4" s="78" t="s">
        <v>73</v>
      </c>
      <c r="B4" s="78"/>
      <c r="C4" s="78"/>
      <c r="D4" s="78"/>
    </row>
    <row r="5" spans="1:4" ht="23.25" customHeight="1">
      <c r="A5" s="81" t="str">
        <f>'Bieu 03 nuoc'!A5:D5</f>
        <v>Năm học 2020-2021</v>
      </c>
      <c r="B5" s="81"/>
      <c r="C5" s="81"/>
      <c r="D5" s="81"/>
    </row>
    <row r="6" ht="21" customHeight="1">
      <c r="D6" t="s">
        <v>2</v>
      </c>
    </row>
    <row r="7" spans="1:4" s="2" customFormat="1" ht="29.25" customHeight="1">
      <c r="A7" s="36" t="s">
        <v>0</v>
      </c>
      <c r="B7" s="37" t="s">
        <v>11</v>
      </c>
      <c r="C7" s="38" t="s">
        <v>20</v>
      </c>
      <c r="D7" s="38" t="s">
        <v>12</v>
      </c>
    </row>
    <row r="8" spans="1:6" s="1" customFormat="1" ht="29.25" customHeight="1">
      <c r="A8" s="36" t="s">
        <v>1</v>
      </c>
      <c r="B8" s="55" t="s">
        <v>52</v>
      </c>
      <c r="C8" s="56" t="s">
        <v>168</v>
      </c>
      <c r="D8" s="61"/>
      <c r="F8" s="35">
        <f>514*150000</f>
        <v>77100000</v>
      </c>
    </row>
    <row r="9" spans="1:6" s="1" customFormat="1" ht="29.25" customHeight="1">
      <c r="A9" s="57">
        <v>1</v>
      </c>
      <c r="B9" s="58" t="s">
        <v>63</v>
      </c>
      <c r="C9" s="59" t="s">
        <v>169</v>
      </c>
      <c r="D9" s="60"/>
      <c r="F9" s="35">
        <f>F8*80%</f>
        <v>61680000</v>
      </c>
    </row>
    <row r="10" spans="1:6" s="1" customFormat="1" ht="29.25" customHeight="1">
      <c r="A10" s="29">
        <v>2</v>
      </c>
      <c r="B10" s="30" t="s">
        <v>83</v>
      </c>
      <c r="C10" s="41" t="s">
        <v>170</v>
      </c>
      <c r="D10" s="39"/>
      <c r="F10" s="35">
        <f>F8-F9</f>
        <v>15420000</v>
      </c>
    </row>
    <row r="11" spans="1:4" ht="29.25" customHeight="1">
      <c r="A11" s="26" t="s">
        <v>55</v>
      </c>
      <c r="B11" s="30" t="s">
        <v>25</v>
      </c>
      <c r="C11" s="31" t="s">
        <v>171</v>
      </c>
      <c r="D11" s="39"/>
    </row>
    <row r="12" spans="1:4" s="2" customFormat="1" ht="29.25" customHeight="1">
      <c r="A12" s="26" t="s">
        <v>56</v>
      </c>
      <c r="B12" s="30" t="s">
        <v>71</v>
      </c>
      <c r="C12" s="31" t="s">
        <v>72</v>
      </c>
      <c r="D12" s="39"/>
    </row>
    <row r="13" spans="1:4" s="2" customFormat="1" ht="29.25" customHeight="1">
      <c r="A13" s="26" t="s">
        <v>57</v>
      </c>
      <c r="B13" s="30" t="s">
        <v>70</v>
      </c>
      <c r="C13" s="31" t="s">
        <v>69</v>
      </c>
      <c r="D13" s="39"/>
    </row>
    <row r="14" spans="1:4" ht="29.25" customHeight="1">
      <c r="A14" s="26" t="s">
        <v>57</v>
      </c>
      <c r="B14" s="30" t="s">
        <v>74</v>
      </c>
      <c r="C14" s="31" t="s">
        <v>172</v>
      </c>
      <c r="D14" s="39"/>
    </row>
    <row r="15" spans="1:4" ht="29.25" customHeight="1">
      <c r="A15" s="26" t="s">
        <v>58</v>
      </c>
      <c r="B15" s="30" t="s">
        <v>16</v>
      </c>
      <c r="C15" s="31" t="s">
        <v>192</v>
      </c>
      <c r="D15" s="39"/>
    </row>
    <row r="16" spans="1:4" ht="29.25" customHeight="1">
      <c r="A16" s="26" t="s">
        <v>59</v>
      </c>
      <c r="B16" s="30" t="s">
        <v>27</v>
      </c>
      <c r="C16" s="31" t="s">
        <v>193</v>
      </c>
      <c r="D16" s="39"/>
    </row>
    <row r="17" spans="1:4" ht="29.25" customHeight="1">
      <c r="A17" s="26" t="s">
        <v>60</v>
      </c>
      <c r="B17" s="42" t="s">
        <v>29</v>
      </c>
      <c r="C17" s="45" t="s">
        <v>194</v>
      </c>
      <c r="D17" s="39"/>
    </row>
    <row r="18" spans="1:4" ht="29.25" customHeight="1">
      <c r="A18" s="26" t="s">
        <v>61</v>
      </c>
      <c r="B18" s="49" t="s">
        <v>84</v>
      </c>
      <c r="C18" s="31" t="s">
        <v>173</v>
      </c>
      <c r="D18" s="26"/>
    </row>
    <row r="19" spans="1:4" ht="29.25" customHeight="1">
      <c r="A19" s="50"/>
      <c r="B19" s="51"/>
      <c r="C19" s="52"/>
      <c r="D19" s="50"/>
    </row>
    <row r="20" spans="1:4" ht="29.25" customHeight="1">
      <c r="A20" s="36" t="s">
        <v>10</v>
      </c>
      <c r="B20" s="55" t="s">
        <v>64</v>
      </c>
      <c r="C20" s="56" t="s">
        <v>174</v>
      </c>
      <c r="D20" s="36" t="s">
        <v>43</v>
      </c>
    </row>
    <row r="21" spans="1:4" ht="29.25" customHeight="1">
      <c r="A21" s="46"/>
      <c r="B21" s="53"/>
      <c r="C21" s="54"/>
      <c r="D21" s="46"/>
    </row>
    <row r="22" spans="1:4" ht="29.25" customHeight="1">
      <c r="A22" s="25"/>
      <c r="B22" s="44"/>
      <c r="C22" s="80" t="s">
        <v>179</v>
      </c>
      <c r="D22" s="80"/>
    </row>
    <row r="23" spans="1:4" ht="29.25" customHeight="1">
      <c r="A23" s="25"/>
      <c r="B23" s="19" t="s">
        <v>65</v>
      </c>
      <c r="C23" s="79" t="s">
        <v>4</v>
      </c>
      <c r="D23" s="79"/>
    </row>
    <row r="24" spans="1:4" ht="29.25" customHeight="1">
      <c r="A24" s="25"/>
      <c r="B24" s="19"/>
      <c r="C24" s="25"/>
      <c r="D24" s="25"/>
    </row>
    <row r="25" spans="1:4" ht="29.25" customHeight="1">
      <c r="A25" s="25"/>
      <c r="B25" s="19"/>
      <c r="C25" s="25"/>
      <c r="D25" s="25"/>
    </row>
    <row r="26" spans="1:4" ht="29.25" customHeight="1">
      <c r="A26" s="25"/>
      <c r="B26" s="19"/>
      <c r="C26" s="25"/>
      <c r="D26" s="25"/>
    </row>
    <row r="27" spans="2:4" s="11" customFormat="1" ht="29.25" customHeight="1">
      <c r="B27" s="19" t="s">
        <v>66</v>
      </c>
      <c r="C27" s="79" t="s">
        <v>5</v>
      </c>
      <c r="D27" s="79"/>
    </row>
  </sheetData>
  <sheetProtection/>
  <mergeCells count="5">
    <mergeCell ref="A4:D4"/>
    <mergeCell ref="A5:D5"/>
    <mergeCell ref="C22:D22"/>
    <mergeCell ref="C23:D23"/>
    <mergeCell ref="C27:D27"/>
  </mergeCells>
  <printOptions/>
  <pageMargins left="0.28" right="0.2" top="0.26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6.421875" style="0" customWidth="1"/>
    <col min="2" max="2" width="30.57421875" style="5" customWidth="1"/>
    <col min="3" max="3" width="40.8515625" style="0" customWidth="1"/>
    <col min="4" max="4" width="20.8515625" style="0" customWidth="1"/>
    <col min="6" max="6" width="16.28125" style="0" bestFit="1" customWidth="1"/>
  </cols>
  <sheetData>
    <row r="1" ht="15">
      <c r="A1" s="1" t="s">
        <v>6</v>
      </c>
    </row>
    <row r="2" spans="1:4" ht="15">
      <c r="A2" s="1" t="s">
        <v>7</v>
      </c>
      <c r="D2" t="s">
        <v>3</v>
      </c>
    </row>
    <row r="3" ht="15">
      <c r="A3" s="1" t="s">
        <v>8</v>
      </c>
    </row>
    <row r="4" spans="1:4" ht="18.75">
      <c r="A4" s="78" t="s">
        <v>93</v>
      </c>
      <c r="B4" s="78"/>
      <c r="C4" s="78"/>
      <c r="D4" s="78"/>
    </row>
    <row r="5" spans="1:4" ht="15" customHeight="1">
      <c r="A5" s="81" t="str">
        <f>'Bieu 03 nuoc'!A5:D5</f>
        <v>Năm học 2020-2021</v>
      </c>
      <c r="B5" s="81"/>
      <c r="C5" s="81"/>
      <c r="D5" s="81"/>
    </row>
    <row r="6" ht="14.25" customHeight="1">
      <c r="D6" t="s">
        <v>2</v>
      </c>
    </row>
    <row r="7" spans="1:4" s="2" customFormat="1" ht="41.25" customHeight="1">
      <c r="A7" s="7" t="s">
        <v>0</v>
      </c>
      <c r="B7" s="9" t="s">
        <v>11</v>
      </c>
      <c r="C7" s="10" t="s">
        <v>20</v>
      </c>
      <c r="D7" s="10" t="s">
        <v>12</v>
      </c>
    </row>
    <row r="8" spans="1:4" s="1" customFormat="1" ht="30" customHeight="1">
      <c r="A8" s="3" t="s">
        <v>1</v>
      </c>
      <c r="B8" s="6" t="s">
        <v>62</v>
      </c>
      <c r="C8" s="8" t="s">
        <v>155</v>
      </c>
      <c r="D8" s="4"/>
    </row>
    <row r="9" spans="1:4" s="1" customFormat="1" ht="30" customHeight="1">
      <c r="A9" s="18">
        <v>1</v>
      </c>
      <c r="B9" s="16" t="s">
        <v>63</v>
      </c>
      <c r="C9" s="17" t="s">
        <v>156</v>
      </c>
      <c r="D9" s="4"/>
    </row>
    <row r="10" spans="1:4" ht="30" customHeight="1">
      <c r="A10" s="3">
        <v>2</v>
      </c>
      <c r="B10" s="16" t="s">
        <v>30</v>
      </c>
      <c r="C10" s="17" t="s">
        <v>157</v>
      </c>
      <c r="D10" s="4"/>
    </row>
    <row r="11" spans="1:4" s="2" customFormat="1" ht="30" customHeight="1">
      <c r="A11" s="3">
        <v>3</v>
      </c>
      <c r="B11" s="16" t="s">
        <v>31</v>
      </c>
      <c r="C11" s="17" t="s">
        <v>158</v>
      </c>
      <c r="D11" s="4"/>
    </row>
    <row r="12" spans="1:4" ht="30" customHeight="1">
      <c r="A12" s="3">
        <v>4</v>
      </c>
      <c r="B12" s="16" t="s">
        <v>32</v>
      </c>
      <c r="C12" s="17" t="s">
        <v>159</v>
      </c>
      <c r="D12" s="4"/>
    </row>
    <row r="13" spans="1:4" ht="30" customHeight="1">
      <c r="A13" s="3">
        <v>5</v>
      </c>
      <c r="B13" s="16" t="s">
        <v>33</v>
      </c>
      <c r="C13" s="17" t="s">
        <v>160</v>
      </c>
      <c r="D13" s="4"/>
    </row>
    <row r="14" spans="1:4" ht="30" customHeight="1">
      <c r="A14" s="3">
        <v>6</v>
      </c>
      <c r="B14" s="16" t="s">
        <v>34</v>
      </c>
      <c r="C14" s="17" t="s">
        <v>161</v>
      </c>
      <c r="D14" s="4"/>
    </row>
    <row r="15" spans="1:4" ht="30" customHeight="1">
      <c r="A15" s="3">
        <v>7</v>
      </c>
      <c r="B15" s="16" t="s">
        <v>35</v>
      </c>
      <c r="C15" s="17" t="s">
        <v>162</v>
      </c>
      <c r="D15" s="4"/>
    </row>
    <row r="16" spans="1:4" ht="30" customHeight="1">
      <c r="A16" s="3">
        <v>8</v>
      </c>
      <c r="B16" s="20" t="s">
        <v>16</v>
      </c>
      <c r="C16" s="21" t="s">
        <v>75</v>
      </c>
      <c r="D16" s="4"/>
    </row>
    <row r="17" spans="1:4" ht="26.25" customHeight="1">
      <c r="A17" s="3">
        <v>9</v>
      </c>
      <c r="B17" s="20" t="s">
        <v>36</v>
      </c>
      <c r="C17" s="21" t="s">
        <v>163</v>
      </c>
      <c r="D17" s="4"/>
    </row>
    <row r="18" spans="1:4" ht="34.5" customHeight="1">
      <c r="A18" s="3">
        <v>10</v>
      </c>
      <c r="B18" s="20" t="s">
        <v>164</v>
      </c>
      <c r="C18" s="21" t="s">
        <v>165</v>
      </c>
      <c r="D18" s="4"/>
    </row>
    <row r="19" spans="1:4" ht="97.5" customHeight="1">
      <c r="A19" s="3" t="s">
        <v>10</v>
      </c>
      <c r="B19" s="15" t="s">
        <v>64</v>
      </c>
      <c r="C19" s="8" t="s">
        <v>166</v>
      </c>
      <c r="D19" s="65" t="s">
        <v>167</v>
      </c>
    </row>
    <row r="20" spans="1:4" ht="9" customHeight="1">
      <c r="A20" s="22"/>
      <c r="B20" s="23"/>
      <c r="C20" s="24"/>
      <c r="D20" s="22"/>
    </row>
    <row r="21" spans="3:4" ht="15">
      <c r="C21" s="83" t="s">
        <v>179</v>
      </c>
      <c r="D21" s="84"/>
    </row>
    <row r="22" spans="2:4" ht="15">
      <c r="B22" s="13" t="s">
        <v>65</v>
      </c>
      <c r="C22" s="81" t="s">
        <v>4</v>
      </c>
      <c r="D22" s="81"/>
    </row>
    <row r="23" ht="15">
      <c r="B23" s="13"/>
    </row>
    <row r="24" ht="27.75" customHeight="1">
      <c r="B24" s="13"/>
    </row>
    <row r="25" ht="15">
      <c r="B25" s="13"/>
    </row>
    <row r="26" spans="2:4" s="11" customFormat="1" ht="15.75">
      <c r="B26" s="19" t="s">
        <v>66</v>
      </c>
      <c r="C26" s="79" t="s">
        <v>5</v>
      </c>
      <c r="D26" s="79"/>
    </row>
  </sheetData>
  <sheetProtection/>
  <mergeCells count="5">
    <mergeCell ref="A4:D4"/>
    <mergeCell ref="A5:D5"/>
    <mergeCell ref="C21:D21"/>
    <mergeCell ref="C22:D22"/>
    <mergeCell ref="C26:D26"/>
  </mergeCells>
  <printOptions/>
  <pageMargins left="0.41" right="0.21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Admin</cp:lastModifiedBy>
  <cp:lastPrinted>2021-07-13T08:08:42Z</cp:lastPrinted>
  <dcterms:created xsi:type="dcterms:W3CDTF">2007-11-07T04:36:14Z</dcterms:created>
  <dcterms:modified xsi:type="dcterms:W3CDTF">2021-07-13T08:08:54Z</dcterms:modified>
  <cp:category/>
  <cp:version/>
  <cp:contentType/>
  <cp:contentStatus/>
</cp:coreProperties>
</file>