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<sst xmlns="http://schemas.openxmlformats.org/spreadsheetml/2006/main" count="297" uniqueCount="64">
  <si>
    <t>Môn học</t>
  </si>
  <si>
    <t>Tổng</t>
  </si>
  <si>
    <t xml:space="preserve">Lớp 1 </t>
  </si>
  <si>
    <t>Lớp 2</t>
  </si>
  <si>
    <t xml:space="preserve">Lớp 3 </t>
  </si>
  <si>
    <t xml:space="preserve">Lớp 4 </t>
  </si>
  <si>
    <t xml:space="preserve">Lớp 5 </t>
  </si>
  <si>
    <t>Tổng số</t>
  </si>
  <si>
    <t>%</t>
  </si>
  <si>
    <t>Tổng số học sinh</t>
  </si>
  <si>
    <t>100 </t>
  </si>
  <si>
    <t>Học sinh học 2 buổi/ ngày</t>
  </si>
  <si>
    <t>1. Xếp loại học tập</t>
  </si>
  <si>
    <t>Toán</t>
  </si>
  <si>
    <t>Chia ra: - Hoàn thành tốt</t>
  </si>
  <si>
    <t xml:space="preserve"> - Hoàn thành</t>
  </si>
  <si>
    <t xml:space="preserve"> - Chưa hoàn thành</t>
  </si>
  <si>
    <t>Tiếng Việt</t>
  </si>
  <si>
    <t>Đạo đức</t>
  </si>
  <si>
    <t>Chia ra:  - Hoàn thành tốt</t>
  </si>
  <si>
    <t xml:space="preserve">     - Hoàn thành</t>
  </si>
  <si>
    <t xml:space="preserve">     - Chưa hoàn thành</t>
  </si>
  <si>
    <t xml:space="preserve">TNXH </t>
  </si>
  <si>
    <t xml:space="preserve">Khoa học </t>
  </si>
  <si>
    <t>Lịch sử&amp; Địa lí</t>
  </si>
  <si>
    <t>Âm nhạc</t>
  </si>
  <si>
    <t>Chia ra:   - Hoàn thành tốt</t>
  </si>
  <si>
    <t xml:space="preserve">      - Hoàn thành</t>
  </si>
  <si>
    <t xml:space="preserve">      - Chưa hoàn thành</t>
  </si>
  <si>
    <t>Mĩ thuật</t>
  </si>
  <si>
    <t>Thủ công, Kĩ thuật</t>
  </si>
  <si>
    <t>Thể dục</t>
  </si>
  <si>
    <t>Ngoại ngữ</t>
  </si>
  <si>
    <t xml:space="preserve">   - Chưa hoàn thành</t>
  </si>
  <si>
    <t>2. Về năng lực</t>
  </si>
  <si>
    <t>Tự phục vụ</t>
  </si>
  <si>
    <t>Chia ra:  - Tốt</t>
  </si>
  <si>
    <t xml:space="preserve">  - Đạt</t>
  </si>
  <si>
    <t xml:space="preserve">  - Cần cố gắng</t>
  </si>
  <si>
    <t>Hợp tác</t>
  </si>
  <si>
    <t>Chia ra: - Tốt</t>
  </si>
  <si>
    <t xml:space="preserve"> - Đạt</t>
  </si>
  <si>
    <t xml:space="preserve"> - Cần cố gắng</t>
  </si>
  <si>
    <t>Tự học giải quyết vấn đề</t>
  </si>
  <si>
    <t>3. Về phẩm chất</t>
  </si>
  <si>
    <t>Chăm học chăm làm</t>
  </si>
  <si>
    <t>Tự tin trách nhiệm</t>
  </si>
  <si>
    <t>Trung thực, kỷ luật</t>
  </si>
  <si>
    <t>Đoàn kết, yêu thương</t>
  </si>
  <si>
    <t>HIỆU TRƯỞNG</t>
  </si>
  <si>
    <t>Phạm Thị Thu Hà</t>
  </si>
  <si>
    <r>
      <t>THÔNG </t>
    </r>
    <r>
      <rPr>
        <b/>
        <sz val="14"/>
        <color indexed="63"/>
        <rFont val=".VnTimeH"/>
        <family val="2"/>
      </rPr>
      <t>B¸O</t>
    </r>
  </si>
  <si>
    <r>
      <t xml:space="preserve">    PHÒNG GD&amp;ĐT UÔNG BÍ</t>
    </r>
    <r>
      <rPr>
        <b/>
        <sz val="12"/>
        <rFont val="Times New Roman"/>
        <family val="1"/>
      </rPr>
      <t xml:space="preserve">                           TRƯỜNG TH PHƯƠNG ĐÔNG B</t>
    </r>
  </si>
  <si>
    <t>Biểu mẫu 06</t>
  </si>
  <si>
    <t>Chia ra:    - Hoàn thành tốt</t>
  </si>
  <si>
    <t xml:space="preserve">    - Đạt</t>
  </si>
  <si>
    <t xml:space="preserve">    - Cần cố gắng</t>
  </si>
  <si>
    <t xml:space="preserve">   - Đạt</t>
  </si>
  <si>
    <t xml:space="preserve">   - Cần cố gắng</t>
  </si>
  <si>
    <t>Công khai thông tin chất lượng giáo dục tiểu học thực tế cuối học kì I</t>
  </si>
  <si>
    <t>xem lai</t>
  </si>
  <si>
    <t>Ngày 06 tháng 01 năm 2020</t>
  </si>
  <si>
    <t>Năm học 2019-2020</t>
  </si>
  <si>
    <t>( Đã kí)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</si>
</sst>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.000_);_(* \(#,##0.000\);_(* &quot;-&quot;??_);_(@_)"/>
    <numFmt numFmtId="170" formatCode="_(* #,##0_);_(* \(#,##0\);_(* &quot;-&quot;??_);_(@_)"/>
    <numFmt numFmtId="171" formatCode="_(* #,##0.0_);_(* \(#,##0.0\);_(* &quot;-&quot;?_);_(@_)"/>
    <numFmt numFmtId="172" formatCode="0.0"/>
    <numFmt numFmtId="173" formatCode="0.000"/>
    <numFmt numFmtId="174" formatCode="_(* #,##0_);_(* \(#,##0\);_(* &quot;-&quot;?_);_(@_)"/>
  </numFmts>
  <fonts count="58">
    <font>
      <sz val="10"/>
      <name val="Arial"/>
      <family val="0"/>
    </font>
    <font>
      <sz val="10"/>
      <name val="Times New Roman"/>
      <family val="1"/>
    </font>
    <font>
      <sz val="14"/>
      <name val=".VnTime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3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63"/>
      <name val=".VnTimeH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indent="1"/>
    </xf>
    <xf numFmtId="0" fontId="1" fillId="35" borderId="11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indent="5"/>
    </xf>
    <xf numFmtId="0" fontId="1" fillId="35" borderId="11" xfId="0" applyFont="1" applyFill="1" applyBorder="1" applyAlignment="1">
      <alignment horizontal="left" wrapText="1" indent="5"/>
    </xf>
    <xf numFmtId="0" fontId="1" fillId="35" borderId="10" xfId="0" applyFont="1" applyFill="1" applyBorder="1" applyAlignment="1">
      <alignment horizontal="left" indent="4"/>
    </xf>
    <xf numFmtId="0" fontId="1" fillId="35" borderId="11" xfId="0" applyFont="1" applyFill="1" applyBorder="1" applyAlignment="1">
      <alignment horizontal="left" wrapText="1" indent="4"/>
    </xf>
    <xf numFmtId="0" fontId="3" fillId="34" borderId="10" xfId="0" applyFont="1" applyFill="1" applyBorder="1" applyAlignment="1">
      <alignment horizontal="justify"/>
    </xf>
    <xf numFmtId="0" fontId="3" fillId="34" borderId="11" xfId="0" applyFont="1" applyFill="1" applyBorder="1" applyAlignment="1">
      <alignment horizontal="justify" wrapText="1"/>
    </xf>
    <xf numFmtId="0" fontId="1" fillId="35" borderId="11" xfId="0" applyFont="1" applyFill="1" applyBorder="1" applyAlignment="1">
      <alignment horizontal="left" wrapText="1" indent="1"/>
    </xf>
    <xf numFmtId="0" fontId="10" fillId="35" borderId="10" xfId="0" applyFont="1" applyFill="1" applyBorder="1" applyAlignment="1">
      <alignment horizontal="left" indent="4"/>
    </xf>
    <xf numFmtId="0" fontId="10" fillId="35" borderId="11" xfId="0" applyFont="1" applyFill="1" applyBorder="1" applyAlignment="1">
      <alignment horizontal="left" wrapText="1" indent="4"/>
    </xf>
    <xf numFmtId="0" fontId="10" fillId="35" borderId="12" xfId="0" applyFont="1" applyFill="1" applyBorder="1" applyAlignment="1">
      <alignment horizontal="left" indent="1"/>
    </xf>
    <xf numFmtId="0" fontId="10" fillId="35" borderId="12" xfId="0" applyFont="1" applyFill="1" applyBorder="1" applyAlignment="1">
      <alignment wrapText="1"/>
    </xf>
    <xf numFmtId="0" fontId="10" fillId="35" borderId="12" xfId="0" applyFont="1" applyFill="1" applyBorder="1" applyAlignment="1">
      <alignment horizontal="left" indent="4"/>
    </xf>
    <xf numFmtId="0" fontId="11" fillId="34" borderId="12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36" borderId="11" xfId="0" applyFont="1" applyFill="1" applyBorder="1" applyAlignment="1">
      <alignment horizontal="center"/>
    </xf>
    <xf numFmtId="0" fontId="8" fillId="36" borderId="14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8" fontId="9" fillId="35" borderId="11" xfId="42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" fillId="35" borderId="15" xfId="0" applyFont="1" applyFill="1" applyBorder="1" applyAlignment="1">
      <alignment horizontal="left" indent="1"/>
    </xf>
    <xf numFmtId="0" fontId="7" fillId="34" borderId="15" xfId="0" applyFont="1" applyFill="1" applyBorder="1" applyAlignment="1">
      <alignment/>
    </xf>
    <xf numFmtId="0" fontId="1" fillId="35" borderId="15" xfId="0" applyFont="1" applyFill="1" applyBorder="1" applyAlignment="1">
      <alignment horizontal="left" indent="5"/>
    </xf>
    <xf numFmtId="0" fontId="1" fillId="35" borderId="15" xfId="0" applyFont="1" applyFill="1" applyBorder="1" applyAlignment="1">
      <alignment horizontal="left" indent="4"/>
    </xf>
    <xf numFmtId="0" fontId="3" fillId="34" borderId="15" xfId="0" applyFont="1" applyFill="1" applyBorder="1" applyAlignment="1">
      <alignment horizontal="justify"/>
    </xf>
    <xf numFmtId="0" fontId="10" fillId="35" borderId="15" xfId="0" applyFont="1" applyFill="1" applyBorder="1" applyAlignment="1">
      <alignment horizontal="left" indent="4"/>
    </xf>
    <xf numFmtId="0" fontId="10" fillId="35" borderId="15" xfId="0" applyFont="1" applyFill="1" applyBorder="1" applyAlignment="1">
      <alignment horizontal="left" indent="1"/>
    </xf>
    <xf numFmtId="0" fontId="11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3" fillId="37" borderId="15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170" fontId="16" fillId="33" borderId="15" xfId="42" applyNumberFormat="1" applyFont="1" applyFill="1" applyBorder="1" applyAlignment="1">
      <alignment horizontal="left"/>
    </xf>
    <xf numFmtId="0" fontId="18" fillId="33" borderId="15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left" indent="1"/>
    </xf>
    <xf numFmtId="0" fontId="16" fillId="37" borderId="15" xfId="0" applyFont="1" applyFill="1" applyBorder="1" applyAlignment="1">
      <alignment wrapText="1"/>
    </xf>
    <xf numFmtId="0" fontId="17" fillId="37" borderId="15" xfId="0" applyFont="1" applyFill="1" applyBorder="1" applyAlignment="1">
      <alignment horizontal="center"/>
    </xf>
    <xf numFmtId="0" fontId="18" fillId="37" borderId="15" xfId="0" applyFont="1" applyFill="1" applyBorder="1" applyAlignment="1">
      <alignment horizontal="center" wrapText="1"/>
    </xf>
    <xf numFmtId="0" fontId="17" fillId="37" borderId="15" xfId="0" applyFont="1" applyFill="1" applyBorder="1" applyAlignment="1">
      <alignment horizontal="center" wrapText="1"/>
    </xf>
    <xf numFmtId="0" fontId="18" fillId="37" borderId="15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right" indent="1"/>
    </xf>
    <xf numFmtId="0" fontId="16" fillId="35" borderId="15" xfId="0" applyFont="1" applyFill="1" applyBorder="1" applyAlignment="1">
      <alignment horizontal="right" indent="1"/>
    </xf>
    <xf numFmtId="0" fontId="16" fillId="35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 wrapText="1"/>
    </xf>
    <xf numFmtId="0" fontId="16" fillId="35" borderId="15" xfId="0" applyFont="1" applyFill="1" applyBorder="1" applyAlignment="1">
      <alignment horizontal="center" wrapText="1"/>
    </xf>
    <xf numFmtId="168" fontId="18" fillId="35" borderId="15" xfId="42" applyNumberFormat="1" applyFont="1" applyFill="1" applyBorder="1" applyAlignment="1">
      <alignment wrapText="1"/>
    </xf>
    <xf numFmtId="0" fontId="17" fillId="34" borderId="15" xfId="0" applyFont="1" applyFill="1" applyBorder="1" applyAlignment="1">
      <alignment wrapText="1"/>
    </xf>
    <xf numFmtId="0" fontId="19" fillId="35" borderId="15" xfId="0" applyFont="1" applyFill="1" applyBorder="1" applyAlignment="1">
      <alignment horizontal="left" wrapText="1" indent="4"/>
    </xf>
    <xf numFmtId="0" fontId="18" fillId="35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/>
    </xf>
    <xf numFmtId="0" fontId="19" fillId="35" borderId="15" xfId="0" applyFont="1" applyFill="1" applyBorder="1" applyAlignment="1">
      <alignment wrapText="1"/>
    </xf>
    <xf numFmtId="0" fontId="16" fillId="34" borderId="15" xfId="0" applyFont="1" applyFill="1" applyBorder="1" applyAlignment="1">
      <alignment wrapText="1"/>
    </xf>
    <xf numFmtId="0" fontId="16" fillId="34" borderId="15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justify" wrapText="1"/>
    </xf>
    <xf numFmtId="0" fontId="2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1" fillId="0" borderId="0" xfId="0" applyFont="1" applyBorder="1" applyAlignment="1">
      <alignment horizontal="center"/>
    </xf>
    <xf numFmtId="172" fontId="18" fillId="35" borderId="15" xfId="0" applyNumberFormat="1" applyFont="1" applyFill="1" applyBorder="1" applyAlignment="1">
      <alignment wrapText="1"/>
    </xf>
    <xf numFmtId="174" fontId="17" fillId="37" borderId="15" xfId="0" applyNumberFormat="1" applyFont="1" applyFill="1" applyBorder="1" applyAlignment="1">
      <alignment horizontal="center" wrapText="1"/>
    </xf>
    <xf numFmtId="0" fontId="16" fillId="37" borderId="15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170" fontId="16" fillId="33" borderId="15" xfId="42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9" fillId="35" borderId="27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8" fillId="36" borderId="27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9" fillId="34" borderId="2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35" borderId="27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9" fillId="35" borderId="27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4" borderId="27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wrapText="1"/>
    </xf>
    <xf numFmtId="0" fontId="8" fillId="36" borderId="13" xfId="0" applyFont="1" applyFill="1" applyBorder="1" applyAlignment="1">
      <alignment wrapText="1"/>
    </xf>
    <xf numFmtId="0" fontId="6" fillId="36" borderId="27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7" borderId="15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" fillId="37" borderId="15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/>
    </xf>
    <xf numFmtId="0" fontId="21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390525</xdr:rowOff>
    </xdr:from>
    <xdr:to>
      <xdr:col>1</xdr:col>
      <xdr:colOff>438150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>
          <a:off x="628650" y="3905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2"/>
  <sheetViews>
    <sheetView zoomScalePageLayoutView="0" workbookViewId="0" topLeftCell="A73">
      <selection activeCell="C10" sqref="C10:D10"/>
    </sheetView>
  </sheetViews>
  <sheetFormatPr defaultColWidth="7.7109375" defaultRowHeight="12.75"/>
  <cols>
    <col min="1" max="1" width="24.28125" style="0" customWidth="1"/>
    <col min="2" max="2" width="12.28125" style="0" customWidth="1"/>
    <col min="3" max="3" width="9.57421875" style="0" customWidth="1"/>
    <col min="4" max="4" width="8.7109375" style="0" customWidth="1"/>
    <col min="5" max="6" width="7.7109375" style="0" customWidth="1"/>
    <col min="7" max="7" width="11.140625" style="0" customWidth="1"/>
  </cols>
  <sheetData>
    <row r="2" ht="13.5" thickBot="1"/>
    <row r="3" spans="1:13" ht="20.25" customHeight="1">
      <c r="A3" s="109" t="s">
        <v>0</v>
      </c>
      <c r="B3" s="109" t="s">
        <v>1</v>
      </c>
      <c r="C3" s="111" t="s">
        <v>2</v>
      </c>
      <c r="D3" s="112"/>
      <c r="E3" s="113"/>
      <c r="F3" s="114" t="s">
        <v>3</v>
      </c>
      <c r="G3" s="115"/>
      <c r="H3" s="114" t="s">
        <v>4</v>
      </c>
      <c r="I3" s="115"/>
      <c r="J3" s="114" t="s">
        <v>5</v>
      </c>
      <c r="K3" s="115"/>
      <c r="L3" s="114" t="s">
        <v>6</v>
      </c>
      <c r="M3" s="115"/>
    </row>
    <row r="4" spans="1:13" ht="18.75" customHeight="1" thickBot="1">
      <c r="A4" s="110"/>
      <c r="B4" s="110"/>
      <c r="C4" s="116"/>
      <c r="D4" s="117"/>
      <c r="E4" s="118"/>
      <c r="F4" s="116"/>
      <c r="G4" s="118"/>
      <c r="H4" s="116"/>
      <c r="I4" s="118"/>
      <c r="J4" s="116"/>
      <c r="K4" s="118"/>
      <c r="L4" s="116"/>
      <c r="M4" s="118"/>
    </row>
    <row r="5" spans="1:13" ht="19.5" customHeight="1" thickBot="1">
      <c r="A5" s="110"/>
      <c r="B5" s="110"/>
      <c r="C5" s="119" t="s">
        <v>7</v>
      </c>
      <c r="D5" s="120"/>
      <c r="E5" s="26" t="s">
        <v>8</v>
      </c>
      <c r="F5" s="30" t="s">
        <v>7</v>
      </c>
      <c r="G5" s="31" t="s">
        <v>8</v>
      </c>
      <c r="H5" s="30" t="s">
        <v>7</v>
      </c>
      <c r="I5" s="31" t="s">
        <v>8</v>
      </c>
      <c r="J5" s="30" t="s">
        <v>7</v>
      </c>
      <c r="K5" s="31" t="s">
        <v>8</v>
      </c>
      <c r="L5" s="30" t="s">
        <v>7</v>
      </c>
      <c r="M5" s="31" t="s">
        <v>8</v>
      </c>
    </row>
    <row r="6" spans="1:13" ht="16.5" thickBot="1">
      <c r="A6" s="2" t="s">
        <v>9</v>
      </c>
      <c r="B6" s="3"/>
      <c r="C6" s="125">
        <v>282</v>
      </c>
      <c r="D6" s="126"/>
      <c r="E6" s="32" t="s">
        <v>10</v>
      </c>
      <c r="F6" s="33">
        <v>249</v>
      </c>
      <c r="G6" s="33"/>
      <c r="H6" s="33">
        <v>220</v>
      </c>
      <c r="I6" s="32"/>
      <c r="J6" s="33">
        <v>212</v>
      </c>
      <c r="K6" s="32"/>
      <c r="L6" s="33">
        <v>191</v>
      </c>
      <c r="M6" s="48"/>
    </row>
    <row r="7" spans="1:13" ht="16.5" thickBot="1">
      <c r="A7" s="2" t="s">
        <v>11</v>
      </c>
      <c r="B7" s="3"/>
      <c r="C7" s="127">
        <v>282</v>
      </c>
      <c r="D7" s="128"/>
      <c r="E7" s="32">
        <v>100</v>
      </c>
      <c r="F7" s="33">
        <v>249</v>
      </c>
      <c r="G7" s="33"/>
      <c r="H7" s="33">
        <v>220</v>
      </c>
      <c r="I7" s="32"/>
      <c r="J7" s="33">
        <v>212</v>
      </c>
      <c r="K7" s="32"/>
      <c r="L7" s="33">
        <v>191</v>
      </c>
      <c r="M7" s="48"/>
    </row>
    <row r="8" spans="1:13" ht="16.5" thickBot="1">
      <c r="A8" s="4" t="s">
        <v>12</v>
      </c>
      <c r="B8" s="5"/>
      <c r="C8" s="129"/>
      <c r="D8" s="130"/>
      <c r="E8" s="34"/>
      <c r="F8" s="35"/>
      <c r="G8" s="35"/>
      <c r="H8" s="35"/>
      <c r="I8" s="34"/>
      <c r="J8" s="34"/>
      <c r="K8" s="34"/>
      <c r="L8" s="34"/>
      <c r="M8" s="49"/>
    </row>
    <row r="9" spans="1:13" ht="16.5" thickBot="1">
      <c r="A9" s="6" t="s">
        <v>13</v>
      </c>
      <c r="B9" s="7"/>
      <c r="C9" s="131"/>
      <c r="D9" s="132"/>
      <c r="E9" s="34"/>
      <c r="F9" s="36"/>
      <c r="G9" s="36"/>
      <c r="H9" s="36"/>
      <c r="I9" s="34"/>
      <c r="J9" s="34"/>
      <c r="K9" s="34"/>
      <c r="L9" s="34"/>
      <c r="M9" s="49"/>
    </row>
    <row r="10" spans="1:13" ht="16.5" thickBot="1">
      <c r="A10" s="8" t="s">
        <v>14</v>
      </c>
      <c r="B10" s="9">
        <f>C10+F10+H10+J10+L10</f>
        <v>578</v>
      </c>
      <c r="C10" s="121">
        <v>170</v>
      </c>
      <c r="D10" s="122"/>
      <c r="E10" s="37">
        <v>60.3</v>
      </c>
      <c r="F10" s="38">
        <v>124</v>
      </c>
      <c r="G10" s="59">
        <f>F10/F6*100</f>
        <v>49.79919678714859</v>
      </c>
      <c r="H10" s="38">
        <v>135</v>
      </c>
      <c r="I10" s="37"/>
      <c r="J10" s="38">
        <v>81</v>
      </c>
      <c r="K10" s="37"/>
      <c r="L10" s="38">
        <v>68</v>
      </c>
      <c r="M10" s="29"/>
    </row>
    <row r="11" spans="1:13" ht="16.5" thickBot="1">
      <c r="A11" s="10" t="s">
        <v>15</v>
      </c>
      <c r="B11" s="9">
        <f aca="true" t="shared" si="0" ref="B11:B74">C11+F11+H11+J11+L11</f>
        <v>553</v>
      </c>
      <c r="C11" s="121">
        <v>112</v>
      </c>
      <c r="D11" s="122"/>
      <c r="E11" s="37">
        <v>39.7</v>
      </c>
      <c r="F11" s="38">
        <v>122</v>
      </c>
      <c r="G11" s="59">
        <f>F11/F7*100</f>
        <v>48.99598393574297</v>
      </c>
      <c r="H11" s="38">
        <v>83</v>
      </c>
      <c r="I11" s="37"/>
      <c r="J11" s="38">
        <v>113</v>
      </c>
      <c r="K11" s="37"/>
      <c r="L11" s="38">
        <v>123</v>
      </c>
      <c r="M11" s="29"/>
    </row>
    <row r="12" spans="1:13" ht="16.5" thickBot="1">
      <c r="A12" s="10" t="s">
        <v>16</v>
      </c>
      <c r="B12" s="9">
        <f t="shared" si="0"/>
        <v>3</v>
      </c>
      <c r="C12" s="121"/>
      <c r="D12" s="122"/>
      <c r="E12" s="37"/>
      <c r="F12" s="38">
        <v>3</v>
      </c>
      <c r="G12" s="59">
        <f>F12/F6*100</f>
        <v>1.2048192771084338</v>
      </c>
      <c r="H12" s="38"/>
      <c r="I12" s="37"/>
      <c r="J12" s="38"/>
      <c r="K12" s="37"/>
      <c r="L12" s="38"/>
      <c r="M12" s="29"/>
    </row>
    <row r="13" spans="1:13" ht="16.5" thickBot="1">
      <c r="A13" s="6" t="s">
        <v>17</v>
      </c>
      <c r="B13" s="9"/>
      <c r="C13" s="123"/>
      <c r="D13" s="124"/>
      <c r="E13" s="39"/>
      <c r="F13" s="40"/>
      <c r="G13" s="40"/>
      <c r="H13" s="41"/>
      <c r="I13" s="39"/>
      <c r="J13" s="41"/>
      <c r="K13" s="39"/>
      <c r="L13" s="41"/>
      <c r="M13" s="50"/>
    </row>
    <row r="14" spans="1:13" ht="16.5" thickBot="1">
      <c r="A14" s="8" t="s">
        <v>14</v>
      </c>
      <c r="B14" s="9">
        <f t="shared" si="0"/>
        <v>570</v>
      </c>
      <c r="C14" s="121">
        <v>152</v>
      </c>
      <c r="D14" s="122"/>
      <c r="E14" s="37">
        <v>53.9</v>
      </c>
      <c r="F14" s="38">
        <v>114</v>
      </c>
      <c r="G14" s="38"/>
      <c r="H14" s="38">
        <v>123</v>
      </c>
      <c r="I14" s="37"/>
      <c r="J14" s="38">
        <v>95</v>
      </c>
      <c r="K14" s="37"/>
      <c r="L14" s="38">
        <v>86</v>
      </c>
      <c r="M14" s="29"/>
    </row>
    <row r="15" spans="1:13" ht="16.5" thickBot="1">
      <c r="A15" s="10" t="s">
        <v>15</v>
      </c>
      <c r="B15" s="9">
        <f t="shared" si="0"/>
        <v>578</v>
      </c>
      <c r="C15" s="121">
        <v>130</v>
      </c>
      <c r="D15" s="122"/>
      <c r="E15" s="37">
        <v>46.1</v>
      </c>
      <c r="F15" s="38">
        <v>132</v>
      </c>
      <c r="G15" s="38"/>
      <c r="H15" s="38">
        <v>94</v>
      </c>
      <c r="I15" s="37"/>
      <c r="J15" s="38">
        <v>117</v>
      </c>
      <c r="K15" s="37"/>
      <c r="L15" s="38">
        <v>105</v>
      </c>
      <c r="M15" s="29"/>
    </row>
    <row r="16" spans="1:13" ht="16.5" thickBot="1">
      <c r="A16" s="10" t="s">
        <v>16</v>
      </c>
      <c r="B16" s="9">
        <f t="shared" si="0"/>
        <v>6</v>
      </c>
      <c r="C16" s="121"/>
      <c r="D16" s="122"/>
      <c r="E16" s="37"/>
      <c r="F16" s="38">
        <v>3</v>
      </c>
      <c r="G16" s="38"/>
      <c r="H16" s="38">
        <v>3</v>
      </c>
      <c r="I16" s="37"/>
      <c r="J16" s="38"/>
      <c r="K16" s="37"/>
      <c r="L16" s="38"/>
      <c r="M16" s="29"/>
    </row>
    <row r="17" spans="1:13" ht="16.5" thickBot="1">
      <c r="A17" s="6" t="s">
        <v>18</v>
      </c>
      <c r="B17" s="9"/>
      <c r="C17" s="123"/>
      <c r="D17" s="124"/>
      <c r="E17" s="39"/>
      <c r="F17" s="40"/>
      <c r="G17" s="40"/>
      <c r="H17" s="41"/>
      <c r="I17" s="39"/>
      <c r="J17" s="41"/>
      <c r="K17" s="39"/>
      <c r="L17" s="41"/>
      <c r="M17" s="50"/>
    </row>
    <row r="18" spans="1:13" ht="16.5" thickBot="1">
      <c r="A18" s="8" t="s">
        <v>19</v>
      </c>
      <c r="B18" s="9">
        <f t="shared" si="0"/>
        <v>798</v>
      </c>
      <c r="C18" s="121">
        <v>174</v>
      </c>
      <c r="D18" s="122"/>
      <c r="E18" s="37">
        <v>61.7</v>
      </c>
      <c r="F18" s="38">
        <v>158</v>
      </c>
      <c r="G18" s="38"/>
      <c r="H18" s="38">
        <v>157</v>
      </c>
      <c r="I18" s="37"/>
      <c r="J18" s="38">
        <v>187</v>
      </c>
      <c r="K18" s="37"/>
      <c r="L18" s="38">
        <v>122</v>
      </c>
      <c r="M18" s="29"/>
    </row>
    <row r="19" spans="1:13" ht="16.5" thickBot="1">
      <c r="A19" s="12" t="s">
        <v>20</v>
      </c>
      <c r="B19" s="9">
        <f t="shared" si="0"/>
        <v>356</v>
      </c>
      <c r="C19" s="121">
        <v>108</v>
      </c>
      <c r="D19" s="122"/>
      <c r="E19" s="37">
        <v>38.3</v>
      </c>
      <c r="F19" s="38">
        <v>91</v>
      </c>
      <c r="G19" s="38"/>
      <c r="H19" s="38">
        <v>63</v>
      </c>
      <c r="I19" s="37"/>
      <c r="J19" s="38">
        <v>25</v>
      </c>
      <c r="K19" s="37"/>
      <c r="L19" s="38">
        <v>69</v>
      </c>
      <c r="M19" s="29"/>
    </row>
    <row r="20" spans="1:13" ht="16.5" thickBot="1">
      <c r="A20" s="12" t="s">
        <v>21</v>
      </c>
      <c r="B20" s="9">
        <f t="shared" si="0"/>
        <v>0</v>
      </c>
      <c r="C20" s="121"/>
      <c r="D20" s="122"/>
      <c r="E20" s="37"/>
      <c r="F20" s="38"/>
      <c r="G20" s="38"/>
      <c r="H20" s="38"/>
      <c r="I20" s="37"/>
      <c r="J20" s="38"/>
      <c r="K20" s="37"/>
      <c r="L20" s="38"/>
      <c r="M20" s="29"/>
    </row>
    <row r="21" spans="1:13" ht="16.5" thickBot="1">
      <c r="A21" s="6" t="s">
        <v>22</v>
      </c>
      <c r="B21" s="9">
        <f t="shared" si="0"/>
        <v>0</v>
      </c>
      <c r="C21" s="123"/>
      <c r="D21" s="124"/>
      <c r="E21" s="39"/>
      <c r="F21" s="40"/>
      <c r="G21" s="40"/>
      <c r="H21" s="41"/>
      <c r="I21" s="39"/>
      <c r="J21" s="41"/>
      <c r="K21" s="39"/>
      <c r="L21" s="41"/>
      <c r="M21" s="50"/>
    </row>
    <row r="22" spans="1:13" ht="16.5" thickBot="1">
      <c r="A22" s="8" t="s">
        <v>19</v>
      </c>
      <c r="B22" s="9">
        <f t="shared" si="0"/>
        <v>443</v>
      </c>
      <c r="C22" s="121">
        <v>171</v>
      </c>
      <c r="D22" s="122"/>
      <c r="E22" s="37">
        <v>60.6</v>
      </c>
      <c r="F22" s="38">
        <v>129</v>
      </c>
      <c r="G22" s="38"/>
      <c r="H22" s="38">
        <v>143</v>
      </c>
      <c r="I22" s="37"/>
      <c r="J22" s="38"/>
      <c r="K22" s="37"/>
      <c r="L22" s="38"/>
      <c r="M22" s="29"/>
    </row>
    <row r="23" spans="1:13" ht="16.5" thickBot="1">
      <c r="A23" s="12" t="s">
        <v>20</v>
      </c>
      <c r="B23" s="9">
        <f t="shared" si="0"/>
        <v>308</v>
      </c>
      <c r="C23" s="121">
        <v>111</v>
      </c>
      <c r="D23" s="122"/>
      <c r="E23" s="37">
        <v>39.4</v>
      </c>
      <c r="F23" s="38">
        <v>120</v>
      </c>
      <c r="G23" s="38"/>
      <c r="H23" s="38">
        <v>77</v>
      </c>
      <c r="I23" s="37"/>
      <c r="J23" s="38"/>
      <c r="K23" s="37"/>
      <c r="L23" s="38"/>
      <c r="M23" s="29"/>
    </row>
    <row r="24" spans="1:13" ht="16.5" thickBot="1">
      <c r="A24" s="12" t="s">
        <v>21</v>
      </c>
      <c r="B24" s="9">
        <f t="shared" si="0"/>
        <v>0</v>
      </c>
      <c r="C24" s="121"/>
      <c r="D24" s="122"/>
      <c r="E24" s="37"/>
      <c r="F24" s="38"/>
      <c r="G24" s="38"/>
      <c r="H24" s="38"/>
      <c r="I24" s="37"/>
      <c r="J24" s="38"/>
      <c r="K24" s="37"/>
      <c r="L24" s="38"/>
      <c r="M24" s="29"/>
    </row>
    <row r="25" spans="1:13" ht="16.5" thickBot="1">
      <c r="A25" s="4" t="s">
        <v>23</v>
      </c>
      <c r="B25" s="9">
        <f t="shared" si="0"/>
        <v>0</v>
      </c>
      <c r="C25" s="133"/>
      <c r="D25" s="134"/>
      <c r="E25" s="39"/>
      <c r="F25" s="41"/>
      <c r="G25" s="41"/>
      <c r="H25" s="41"/>
      <c r="I25" s="39"/>
      <c r="J25" s="41"/>
      <c r="K25" s="39"/>
      <c r="L25" s="41"/>
      <c r="M25" s="50"/>
    </row>
    <row r="26" spans="1:13" ht="16.5" thickBot="1">
      <c r="A26" s="8" t="s">
        <v>19</v>
      </c>
      <c r="B26" s="9">
        <f t="shared" si="0"/>
        <v>240</v>
      </c>
      <c r="C26" s="121"/>
      <c r="D26" s="122"/>
      <c r="E26" s="37"/>
      <c r="F26" s="38"/>
      <c r="G26" s="38"/>
      <c r="H26" s="38"/>
      <c r="I26" s="37"/>
      <c r="J26" s="38">
        <v>134</v>
      </c>
      <c r="K26" s="37"/>
      <c r="L26" s="38">
        <v>106</v>
      </c>
      <c r="M26" s="29"/>
    </row>
    <row r="27" spans="1:13" ht="16.5" thickBot="1">
      <c r="A27" s="12" t="s">
        <v>20</v>
      </c>
      <c r="B27" s="9">
        <f t="shared" si="0"/>
        <v>163</v>
      </c>
      <c r="C27" s="121"/>
      <c r="D27" s="122"/>
      <c r="E27" s="37"/>
      <c r="F27" s="38"/>
      <c r="G27" s="38"/>
      <c r="H27" s="38"/>
      <c r="I27" s="37"/>
      <c r="J27" s="38">
        <v>78</v>
      </c>
      <c r="K27" s="37"/>
      <c r="L27" s="38">
        <v>85</v>
      </c>
      <c r="M27" s="29"/>
    </row>
    <row r="28" spans="1:13" ht="16.5" thickBot="1">
      <c r="A28" s="12" t="s">
        <v>21</v>
      </c>
      <c r="B28" s="9">
        <f t="shared" si="0"/>
        <v>0</v>
      </c>
      <c r="C28" s="121"/>
      <c r="D28" s="122"/>
      <c r="E28" s="37"/>
      <c r="F28" s="38"/>
      <c r="G28" s="38"/>
      <c r="H28" s="38"/>
      <c r="I28" s="37"/>
      <c r="J28" s="38"/>
      <c r="K28" s="37"/>
      <c r="L28" s="38"/>
      <c r="M28" s="29"/>
    </row>
    <row r="29" spans="1:13" ht="16.5" thickBot="1">
      <c r="A29" s="14" t="s">
        <v>24</v>
      </c>
      <c r="B29" s="9">
        <f t="shared" si="0"/>
        <v>0</v>
      </c>
      <c r="C29" s="133"/>
      <c r="D29" s="134"/>
      <c r="E29" s="39"/>
      <c r="F29" s="41"/>
      <c r="G29" s="41"/>
      <c r="H29" s="41"/>
      <c r="I29" s="39"/>
      <c r="J29" s="41"/>
      <c r="K29" s="39"/>
      <c r="L29" s="41"/>
      <c r="M29" s="50"/>
    </row>
    <row r="30" spans="1:13" ht="16.5" thickBot="1">
      <c r="A30" s="8" t="s">
        <v>19</v>
      </c>
      <c r="B30" s="9">
        <f t="shared" si="0"/>
        <v>99</v>
      </c>
      <c r="C30" s="121"/>
      <c r="D30" s="122"/>
      <c r="E30" s="37"/>
      <c r="F30" s="38"/>
      <c r="G30" s="38"/>
      <c r="H30" s="38"/>
      <c r="I30" s="37"/>
      <c r="J30" s="38"/>
      <c r="K30" s="37"/>
      <c r="L30" s="38">
        <v>99</v>
      </c>
      <c r="M30" s="29"/>
    </row>
    <row r="31" spans="1:13" ht="16.5" thickBot="1">
      <c r="A31" s="12" t="s">
        <v>20</v>
      </c>
      <c r="B31" s="9">
        <f t="shared" si="0"/>
        <v>92</v>
      </c>
      <c r="C31" s="121"/>
      <c r="D31" s="122"/>
      <c r="E31" s="37"/>
      <c r="F31" s="38"/>
      <c r="G31" s="38"/>
      <c r="H31" s="38"/>
      <c r="I31" s="37"/>
      <c r="J31" s="38"/>
      <c r="K31" s="37"/>
      <c r="L31" s="38">
        <v>92</v>
      </c>
      <c r="M31" s="29"/>
    </row>
    <row r="32" spans="1:13" ht="16.5" thickBot="1">
      <c r="A32" s="12" t="s">
        <v>21</v>
      </c>
      <c r="B32" s="9">
        <f t="shared" si="0"/>
        <v>0</v>
      </c>
      <c r="C32" s="121"/>
      <c r="D32" s="122"/>
      <c r="E32" s="37"/>
      <c r="F32" s="38"/>
      <c r="G32" s="38"/>
      <c r="H32" s="38"/>
      <c r="I32" s="37"/>
      <c r="J32" s="38"/>
      <c r="K32" s="37"/>
      <c r="L32" s="38"/>
      <c r="M32" s="29"/>
    </row>
    <row r="33" spans="1:13" ht="16.5" thickBot="1">
      <c r="A33" s="6" t="s">
        <v>25</v>
      </c>
      <c r="B33" s="9">
        <f t="shared" si="0"/>
        <v>0</v>
      </c>
      <c r="C33" s="123"/>
      <c r="D33" s="124"/>
      <c r="E33" s="39"/>
      <c r="F33" s="40"/>
      <c r="G33" s="40"/>
      <c r="H33" s="41"/>
      <c r="I33" s="39"/>
      <c r="J33" s="41"/>
      <c r="K33" s="39"/>
      <c r="L33" s="41"/>
      <c r="M33" s="50"/>
    </row>
    <row r="34" spans="1:13" ht="16.5" thickBot="1">
      <c r="A34" s="8" t="s">
        <v>26</v>
      </c>
      <c r="B34" s="9">
        <f t="shared" si="0"/>
        <v>592</v>
      </c>
      <c r="C34" s="121">
        <v>157</v>
      </c>
      <c r="D34" s="122"/>
      <c r="E34" s="37">
        <v>55.7</v>
      </c>
      <c r="F34" s="38">
        <v>138</v>
      </c>
      <c r="G34" s="38"/>
      <c r="H34" s="38">
        <v>79</v>
      </c>
      <c r="I34" s="37"/>
      <c r="J34" s="38">
        <v>125</v>
      </c>
      <c r="K34" s="37"/>
      <c r="L34" s="38">
        <v>93</v>
      </c>
      <c r="M34" s="29"/>
    </row>
    <row r="35" spans="1:13" ht="16.5" thickBot="1">
      <c r="A35" s="12" t="s">
        <v>27</v>
      </c>
      <c r="B35" s="9">
        <f t="shared" si="0"/>
        <v>562</v>
      </c>
      <c r="C35" s="121">
        <v>125</v>
      </c>
      <c r="D35" s="122"/>
      <c r="E35" s="37">
        <v>44.3</v>
      </c>
      <c r="F35" s="38">
        <v>111</v>
      </c>
      <c r="G35" s="38"/>
      <c r="H35" s="38">
        <v>141</v>
      </c>
      <c r="I35" s="37"/>
      <c r="J35" s="38">
        <v>87</v>
      </c>
      <c r="K35" s="37"/>
      <c r="L35" s="38">
        <v>98</v>
      </c>
      <c r="M35" s="29"/>
    </row>
    <row r="36" spans="1:13" ht="16.5" thickBot="1">
      <c r="A36" s="12" t="s">
        <v>28</v>
      </c>
      <c r="B36" s="9">
        <f t="shared" si="0"/>
        <v>0</v>
      </c>
      <c r="C36" s="121"/>
      <c r="D36" s="122"/>
      <c r="E36" s="37"/>
      <c r="F36" s="38"/>
      <c r="G36" s="38"/>
      <c r="H36" s="38"/>
      <c r="I36" s="37"/>
      <c r="J36" s="38"/>
      <c r="K36" s="37"/>
      <c r="L36" s="38"/>
      <c r="M36" s="29"/>
    </row>
    <row r="37" spans="1:13" ht="16.5" thickBot="1">
      <c r="A37" s="6" t="s">
        <v>29</v>
      </c>
      <c r="B37" s="9">
        <f t="shared" si="0"/>
        <v>0</v>
      </c>
      <c r="C37" s="123"/>
      <c r="D37" s="124"/>
      <c r="E37" s="39"/>
      <c r="F37" s="40"/>
      <c r="G37" s="40"/>
      <c r="H37" s="41"/>
      <c r="I37" s="39"/>
      <c r="J37" s="41"/>
      <c r="K37" s="39"/>
      <c r="L37" s="41"/>
      <c r="M37" s="50"/>
    </row>
    <row r="38" spans="1:13" ht="16.5" thickBot="1">
      <c r="A38" s="8" t="s">
        <v>19</v>
      </c>
      <c r="B38" s="9">
        <f t="shared" si="0"/>
        <v>545</v>
      </c>
      <c r="C38" s="121">
        <v>126</v>
      </c>
      <c r="D38" s="122"/>
      <c r="E38" s="37">
        <v>44.7</v>
      </c>
      <c r="F38" s="38">
        <v>125</v>
      </c>
      <c r="G38" s="38"/>
      <c r="H38" s="38">
        <v>81</v>
      </c>
      <c r="I38" s="37"/>
      <c r="J38" s="38">
        <v>125</v>
      </c>
      <c r="K38" s="37"/>
      <c r="L38" s="38">
        <v>88</v>
      </c>
      <c r="M38" s="29"/>
    </row>
    <row r="39" spans="1:13" ht="16.5" thickBot="1">
      <c r="A39" s="12" t="s">
        <v>20</v>
      </c>
      <c r="B39" s="9">
        <f t="shared" si="0"/>
        <v>609</v>
      </c>
      <c r="C39" s="121">
        <v>156</v>
      </c>
      <c r="D39" s="122"/>
      <c r="E39" s="37">
        <v>55.3</v>
      </c>
      <c r="F39" s="38">
        <v>124</v>
      </c>
      <c r="G39" s="38"/>
      <c r="H39" s="38">
        <v>139</v>
      </c>
      <c r="I39" s="37"/>
      <c r="J39" s="38">
        <v>87</v>
      </c>
      <c r="K39" s="37"/>
      <c r="L39" s="38">
        <v>103</v>
      </c>
      <c r="M39" s="29"/>
    </row>
    <row r="40" spans="1:13" ht="16.5" thickBot="1">
      <c r="A40" s="12" t="s">
        <v>21</v>
      </c>
      <c r="B40" s="9">
        <f t="shared" si="0"/>
        <v>0</v>
      </c>
      <c r="C40" s="121"/>
      <c r="D40" s="122"/>
      <c r="E40" s="37"/>
      <c r="F40" s="38"/>
      <c r="G40" s="38"/>
      <c r="H40" s="38"/>
      <c r="I40" s="37"/>
      <c r="J40" s="38"/>
      <c r="K40" s="37"/>
      <c r="L40" s="38"/>
      <c r="M40" s="29"/>
    </row>
    <row r="41" spans="1:13" ht="16.5" thickBot="1">
      <c r="A41" s="6" t="s">
        <v>30</v>
      </c>
      <c r="B41" s="9">
        <f t="shared" si="0"/>
        <v>0</v>
      </c>
      <c r="C41" s="123"/>
      <c r="D41" s="124"/>
      <c r="E41" s="39"/>
      <c r="F41" s="40"/>
      <c r="G41" s="40"/>
      <c r="H41" s="41"/>
      <c r="I41" s="39"/>
      <c r="J41" s="41"/>
      <c r="K41" s="39"/>
      <c r="L41" s="41"/>
      <c r="M41" s="50"/>
    </row>
    <row r="42" spans="1:13" ht="16.5" thickBot="1">
      <c r="A42" s="8" t="s">
        <v>19</v>
      </c>
      <c r="B42" s="9">
        <f t="shared" si="0"/>
        <v>669</v>
      </c>
      <c r="C42" s="121">
        <v>164</v>
      </c>
      <c r="D42" s="122"/>
      <c r="E42" s="37">
        <v>58.2</v>
      </c>
      <c r="F42" s="38">
        <v>134</v>
      </c>
      <c r="G42" s="38"/>
      <c r="H42" s="38">
        <v>145</v>
      </c>
      <c r="I42" s="37"/>
      <c r="J42" s="38">
        <v>126</v>
      </c>
      <c r="K42" s="37"/>
      <c r="L42" s="38">
        <v>100</v>
      </c>
      <c r="M42" s="29"/>
    </row>
    <row r="43" spans="1:13" ht="16.5" thickBot="1">
      <c r="A43" s="12" t="s">
        <v>20</v>
      </c>
      <c r="B43" s="9">
        <f t="shared" si="0"/>
        <v>485</v>
      </c>
      <c r="C43" s="121">
        <v>118</v>
      </c>
      <c r="D43" s="122"/>
      <c r="E43" s="37">
        <v>41.8</v>
      </c>
      <c r="F43" s="38">
        <v>115</v>
      </c>
      <c r="G43" s="38"/>
      <c r="H43" s="38">
        <v>75</v>
      </c>
      <c r="I43" s="37"/>
      <c r="J43" s="38">
        <v>86</v>
      </c>
      <c r="K43" s="37"/>
      <c r="L43" s="38">
        <v>91</v>
      </c>
      <c r="M43" s="29"/>
    </row>
    <row r="44" spans="1:13" ht="16.5" thickBot="1">
      <c r="A44" s="12" t="s">
        <v>21</v>
      </c>
      <c r="B44" s="9">
        <f t="shared" si="0"/>
        <v>0</v>
      </c>
      <c r="C44" s="121"/>
      <c r="D44" s="122"/>
      <c r="E44" s="37"/>
      <c r="F44" s="38"/>
      <c r="G44" s="38"/>
      <c r="H44" s="38"/>
      <c r="I44" s="37"/>
      <c r="J44" s="38"/>
      <c r="K44" s="37"/>
      <c r="L44" s="38"/>
      <c r="M44" s="29"/>
    </row>
    <row r="45" spans="1:13" ht="16.5" thickBot="1">
      <c r="A45" s="6" t="s">
        <v>31</v>
      </c>
      <c r="B45" s="9">
        <f t="shared" si="0"/>
        <v>0</v>
      </c>
      <c r="C45" s="123"/>
      <c r="D45" s="124"/>
      <c r="E45" s="39"/>
      <c r="F45" s="40"/>
      <c r="G45" s="40"/>
      <c r="H45" s="41"/>
      <c r="I45" s="39"/>
      <c r="J45" s="41"/>
      <c r="K45" s="39"/>
      <c r="L45" s="41"/>
      <c r="M45" s="50"/>
    </row>
    <row r="46" spans="1:13" ht="16.5" thickBot="1">
      <c r="A46" s="8" t="s">
        <v>19</v>
      </c>
      <c r="B46" s="9">
        <f t="shared" si="0"/>
        <v>741</v>
      </c>
      <c r="C46" s="121">
        <v>160</v>
      </c>
      <c r="D46" s="122"/>
      <c r="E46" s="37">
        <v>56.7</v>
      </c>
      <c r="F46" s="38">
        <v>132</v>
      </c>
      <c r="G46" s="38"/>
      <c r="H46" s="38">
        <v>135</v>
      </c>
      <c r="I46" s="37"/>
      <c r="J46" s="38">
        <v>137</v>
      </c>
      <c r="K46" s="37"/>
      <c r="L46" s="38">
        <v>177</v>
      </c>
      <c r="M46" s="29"/>
    </row>
    <row r="47" spans="1:13" ht="16.5" thickBot="1">
      <c r="A47" s="12" t="s">
        <v>20</v>
      </c>
      <c r="B47" s="9">
        <f t="shared" si="0"/>
        <v>473</v>
      </c>
      <c r="C47" s="121">
        <v>122</v>
      </c>
      <c r="D47" s="122"/>
      <c r="E47" s="37">
        <v>43.3</v>
      </c>
      <c r="F47" s="38">
        <v>117</v>
      </c>
      <c r="G47" s="38"/>
      <c r="H47" s="38">
        <v>85</v>
      </c>
      <c r="I47" s="37"/>
      <c r="J47" s="38">
        <v>75</v>
      </c>
      <c r="K47" s="37"/>
      <c r="L47" s="38">
        <v>74</v>
      </c>
      <c r="M47" s="29"/>
    </row>
    <row r="48" spans="1:13" ht="16.5" thickBot="1">
      <c r="A48" s="12" t="s">
        <v>21</v>
      </c>
      <c r="B48" s="9">
        <f t="shared" si="0"/>
        <v>0</v>
      </c>
      <c r="C48" s="121"/>
      <c r="D48" s="122"/>
      <c r="E48" s="37"/>
      <c r="F48" s="38"/>
      <c r="G48" s="38"/>
      <c r="H48" s="38"/>
      <c r="I48" s="37"/>
      <c r="J48" s="38"/>
      <c r="K48" s="37"/>
      <c r="L48" s="38"/>
      <c r="M48" s="29"/>
    </row>
    <row r="49" spans="1:13" ht="16.5" thickBot="1">
      <c r="A49" s="6" t="s">
        <v>32</v>
      </c>
      <c r="B49" s="9">
        <f t="shared" si="0"/>
        <v>0</v>
      </c>
      <c r="C49" s="123"/>
      <c r="D49" s="124"/>
      <c r="E49" s="39"/>
      <c r="F49" s="41"/>
      <c r="G49" s="40"/>
      <c r="H49" s="41"/>
      <c r="I49" s="39"/>
      <c r="J49" s="41"/>
      <c r="K49" s="39"/>
      <c r="L49" s="41"/>
      <c r="M49" s="50"/>
    </row>
    <row r="50" spans="1:13" ht="16.5" thickBot="1">
      <c r="A50" s="8" t="s">
        <v>19</v>
      </c>
      <c r="B50" s="9">
        <f t="shared" si="0"/>
        <v>214</v>
      </c>
      <c r="C50" s="121"/>
      <c r="D50" s="122"/>
      <c r="E50" s="37"/>
      <c r="F50" s="38"/>
      <c r="G50" s="38"/>
      <c r="H50" s="38">
        <v>37</v>
      </c>
      <c r="I50" s="37"/>
      <c r="J50" s="38">
        <v>122</v>
      </c>
      <c r="K50" s="37"/>
      <c r="L50" s="38">
        <v>55</v>
      </c>
      <c r="M50" s="29"/>
    </row>
    <row r="51" spans="1:13" ht="16.5" thickBot="1">
      <c r="A51" s="12" t="s">
        <v>20</v>
      </c>
      <c r="B51" s="9">
        <f t="shared" si="0"/>
        <v>376</v>
      </c>
      <c r="C51" s="121"/>
      <c r="D51" s="122"/>
      <c r="E51" s="37"/>
      <c r="F51" s="38"/>
      <c r="G51" s="38"/>
      <c r="H51" s="38">
        <v>152</v>
      </c>
      <c r="I51" s="37"/>
      <c r="J51" s="38">
        <v>90</v>
      </c>
      <c r="K51" s="37"/>
      <c r="L51" s="38">
        <v>134</v>
      </c>
      <c r="M51" s="29"/>
    </row>
    <row r="52" spans="1:13" ht="16.5" thickBot="1">
      <c r="A52" s="17" t="s">
        <v>33</v>
      </c>
      <c r="B52" s="9">
        <f t="shared" si="0"/>
        <v>33</v>
      </c>
      <c r="C52" s="121"/>
      <c r="D52" s="122"/>
      <c r="E52" s="37"/>
      <c r="F52" s="38"/>
      <c r="G52" s="38"/>
      <c r="H52" s="38">
        <v>31</v>
      </c>
      <c r="I52" s="37"/>
      <c r="J52" s="38"/>
      <c r="K52" s="37"/>
      <c r="L52" s="38">
        <v>2</v>
      </c>
      <c r="M52" s="29"/>
    </row>
    <row r="53" spans="1:13" ht="16.5" thickBot="1">
      <c r="A53" s="4" t="s">
        <v>34</v>
      </c>
      <c r="B53" s="9">
        <f t="shared" si="0"/>
        <v>0</v>
      </c>
      <c r="C53" s="133"/>
      <c r="D53" s="134"/>
      <c r="E53" s="39"/>
      <c r="F53" s="41"/>
      <c r="G53" s="41"/>
      <c r="H53" s="41"/>
      <c r="I53" s="39"/>
      <c r="J53" s="41"/>
      <c r="K53" s="39"/>
      <c r="L53" s="41"/>
      <c r="M53" s="50"/>
    </row>
    <row r="54" spans="1:13" ht="16.5" thickBot="1">
      <c r="A54" s="6" t="s">
        <v>35</v>
      </c>
      <c r="B54" s="9">
        <f t="shared" si="0"/>
        <v>0</v>
      </c>
      <c r="C54" s="133"/>
      <c r="D54" s="134"/>
      <c r="E54" s="39"/>
      <c r="F54" s="41"/>
      <c r="G54" s="41"/>
      <c r="H54" s="41"/>
      <c r="I54" s="39"/>
      <c r="J54" s="41"/>
      <c r="K54" s="39"/>
      <c r="L54" s="41"/>
      <c r="M54" s="50"/>
    </row>
    <row r="55" spans="1:13" ht="16.5" thickBot="1">
      <c r="A55" s="19" t="s">
        <v>36</v>
      </c>
      <c r="B55" s="9">
        <f t="shared" si="0"/>
        <v>767</v>
      </c>
      <c r="C55" s="135">
        <v>183</v>
      </c>
      <c r="D55" s="136"/>
      <c r="E55" s="42">
        <v>64.9</v>
      </c>
      <c r="F55" s="43">
        <v>136</v>
      </c>
      <c r="G55" s="43"/>
      <c r="H55" s="43">
        <v>156</v>
      </c>
      <c r="I55" s="42"/>
      <c r="J55" s="43">
        <v>167</v>
      </c>
      <c r="K55" s="42"/>
      <c r="L55" s="43">
        <v>125</v>
      </c>
      <c r="M55" s="51"/>
    </row>
    <row r="56" spans="1:13" ht="16.5" thickBot="1">
      <c r="A56" s="21" t="s">
        <v>37</v>
      </c>
      <c r="B56" s="9">
        <f t="shared" si="0"/>
        <v>394</v>
      </c>
      <c r="C56" s="135">
        <v>99</v>
      </c>
      <c r="D56" s="136"/>
      <c r="E56" s="42">
        <v>35.1</v>
      </c>
      <c r="F56" s="43">
        <v>120</v>
      </c>
      <c r="G56" s="44"/>
      <c r="H56" s="43">
        <v>64</v>
      </c>
      <c r="I56" s="42"/>
      <c r="J56" s="43">
        <v>45</v>
      </c>
      <c r="K56" s="42"/>
      <c r="L56" s="43">
        <v>66</v>
      </c>
      <c r="M56" s="51"/>
    </row>
    <row r="57" spans="1:13" ht="16.5" thickBot="1">
      <c r="A57" s="21" t="s">
        <v>38</v>
      </c>
      <c r="B57" s="9">
        <f t="shared" si="0"/>
        <v>3</v>
      </c>
      <c r="C57" s="121"/>
      <c r="D57" s="122"/>
      <c r="E57" s="37"/>
      <c r="F57" s="38">
        <v>3</v>
      </c>
      <c r="G57" s="38"/>
      <c r="H57" s="38"/>
      <c r="I57" s="37"/>
      <c r="J57" s="38"/>
      <c r="K57" s="37"/>
      <c r="L57" s="38"/>
      <c r="M57" s="29"/>
    </row>
    <row r="58" spans="1:13" ht="16.5" thickBot="1">
      <c r="A58" s="22" t="s">
        <v>39</v>
      </c>
      <c r="B58" s="9">
        <f t="shared" si="0"/>
        <v>0</v>
      </c>
      <c r="C58" s="133"/>
      <c r="D58" s="134"/>
      <c r="E58" s="39"/>
      <c r="F58" s="41"/>
      <c r="G58" s="41"/>
      <c r="H58" s="41"/>
      <c r="I58" s="39"/>
      <c r="J58" s="41"/>
      <c r="K58" s="39"/>
      <c r="L58" s="41"/>
      <c r="M58" s="50"/>
    </row>
    <row r="59" spans="1:13" ht="16.5" thickBot="1">
      <c r="A59" s="19" t="s">
        <v>40</v>
      </c>
      <c r="B59" s="9">
        <f t="shared" si="0"/>
        <v>721</v>
      </c>
      <c r="C59" s="121">
        <v>180</v>
      </c>
      <c r="D59" s="122"/>
      <c r="E59" s="37">
        <v>63.8</v>
      </c>
      <c r="F59" s="38">
        <v>134</v>
      </c>
      <c r="G59" s="38"/>
      <c r="H59" s="38">
        <v>129</v>
      </c>
      <c r="I59" s="37"/>
      <c r="J59" s="38">
        <v>156</v>
      </c>
      <c r="K59" s="37"/>
      <c r="L59" s="38">
        <v>122</v>
      </c>
      <c r="M59" s="29"/>
    </row>
    <row r="60" spans="1:13" ht="16.5" thickBot="1">
      <c r="A60" s="21" t="s">
        <v>41</v>
      </c>
      <c r="B60" s="9">
        <f t="shared" si="0"/>
        <v>430</v>
      </c>
      <c r="C60" s="135">
        <v>102</v>
      </c>
      <c r="D60" s="136"/>
      <c r="E60" s="42">
        <v>36.2</v>
      </c>
      <c r="F60" s="43">
        <v>112</v>
      </c>
      <c r="G60" s="44"/>
      <c r="H60" s="43">
        <v>91</v>
      </c>
      <c r="I60" s="42"/>
      <c r="J60" s="43">
        <v>56</v>
      </c>
      <c r="K60" s="42"/>
      <c r="L60" s="43">
        <v>69</v>
      </c>
      <c r="M60" s="51"/>
    </row>
    <row r="61" spans="1:13" ht="16.5" thickBot="1">
      <c r="A61" s="21" t="s">
        <v>42</v>
      </c>
      <c r="B61" s="9">
        <f t="shared" si="0"/>
        <v>3</v>
      </c>
      <c r="C61" s="121"/>
      <c r="D61" s="122"/>
      <c r="E61" s="37"/>
      <c r="F61" s="38">
        <v>3</v>
      </c>
      <c r="G61" s="38"/>
      <c r="H61" s="38"/>
      <c r="I61" s="37"/>
      <c r="J61" s="38"/>
      <c r="K61" s="37"/>
      <c r="L61" s="38"/>
      <c r="M61" s="29"/>
    </row>
    <row r="62" spans="1:13" ht="16.5" thickBot="1">
      <c r="A62" s="22" t="s">
        <v>43</v>
      </c>
      <c r="B62" s="9">
        <f t="shared" si="0"/>
        <v>0</v>
      </c>
      <c r="C62" s="133"/>
      <c r="D62" s="134"/>
      <c r="E62" s="39"/>
      <c r="F62" s="41"/>
      <c r="G62" s="41"/>
      <c r="H62" s="41"/>
      <c r="I62" s="39"/>
      <c r="J62" s="41"/>
      <c r="K62" s="39"/>
      <c r="L62" s="41"/>
      <c r="M62" s="50"/>
    </row>
    <row r="63" spans="1:13" ht="16.5" thickBot="1">
      <c r="A63" s="19" t="s">
        <v>40</v>
      </c>
      <c r="B63" s="9">
        <f t="shared" si="0"/>
        <v>626</v>
      </c>
      <c r="C63" s="121">
        <v>177</v>
      </c>
      <c r="D63" s="122"/>
      <c r="E63" s="37">
        <v>62.8</v>
      </c>
      <c r="F63" s="38">
        <v>124</v>
      </c>
      <c r="G63" s="38"/>
      <c r="H63" s="38">
        <v>108</v>
      </c>
      <c r="I63" s="37"/>
      <c r="J63" s="38">
        <v>134</v>
      </c>
      <c r="K63" s="37"/>
      <c r="L63" s="38">
        <v>83</v>
      </c>
      <c r="M63" s="29"/>
    </row>
    <row r="64" spans="1:13" ht="16.5" thickBot="1">
      <c r="A64" s="21" t="s">
        <v>41</v>
      </c>
      <c r="B64" s="9">
        <f t="shared" si="0"/>
        <v>515</v>
      </c>
      <c r="C64" s="121">
        <v>105</v>
      </c>
      <c r="D64" s="122"/>
      <c r="E64" s="37">
        <v>37.2</v>
      </c>
      <c r="F64" s="38">
        <v>122</v>
      </c>
      <c r="G64" s="45"/>
      <c r="H64" s="38">
        <v>104</v>
      </c>
      <c r="I64" s="37"/>
      <c r="J64" s="38">
        <v>78</v>
      </c>
      <c r="K64" s="37"/>
      <c r="L64" s="38">
        <v>106</v>
      </c>
      <c r="M64" s="29"/>
    </row>
    <row r="65" spans="1:13" ht="16.5" thickBot="1">
      <c r="A65" s="21" t="s">
        <v>42</v>
      </c>
      <c r="B65" s="9">
        <f t="shared" si="0"/>
        <v>5</v>
      </c>
      <c r="C65" s="121"/>
      <c r="D65" s="122"/>
      <c r="E65" s="37"/>
      <c r="F65" s="38">
        <v>3</v>
      </c>
      <c r="G65" s="38"/>
      <c r="H65" s="38"/>
      <c r="I65" s="37"/>
      <c r="J65" s="38"/>
      <c r="K65" s="37"/>
      <c r="L65" s="38">
        <v>2</v>
      </c>
      <c r="M65" s="29"/>
    </row>
    <row r="66" spans="1:13" ht="16.5" thickBot="1">
      <c r="A66" s="24" t="s">
        <v>44</v>
      </c>
      <c r="B66" s="9">
        <f t="shared" si="0"/>
        <v>0</v>
      </c>
      <c r="C66" s="46"/>
      <c r="D66" s="137"/>
      <c r="E66" s="138"/>
      <c r="F66" s="38"/>
      <c r="G66" s="38"/>
      <c r="H66" s="38"/>
      <c r="I66" s="37"/>
      <c r="J66" s="38"/>
      <c r="K66" s="37"/>
      <c r="L66" s="38"/>
      <c r="M66" s="29"/>
    </row>
    <row r="67" spans="1:13" ht="16.5" thickBot="1">
      <c r="A67" s="22" t="s">
        <v>45</v>
      </c>
      <c r="B67" s="9">
        <f t="shared" si="0"/>
        <v>0</v>
      </c>
      <c r="C67" s="47"/>
      <c r="D67" s="139"/>
      <c r="E67" s="140"/>
      <c r="F67" s="41"/>
      <c r="G67" s="41"/>
      <c r="H67" s="41"/>
      <c r="I67" s="39"/>
      <c r="J67" s="41"/>
      <c r="K67" s="39"/>
      <c r="L67" s="41"/>
      <c r="M67" s="50"/>
    </row>
    <row r="68" spans="1:13" ht="16.5" thickBot="1">
      <c r="A68" s="19" t="s">
        <v>40</v>
      </c>
      <c r="B68" s="9">
        <f t="shared" si="0"/>
        <v>667</v>
      </c>
      <c r="C68" s="46">
        <v>171</v>
      </c>
      <c r="D68" s="137">
        <v>60.6</v>
      </c>
      <c r="E68" s="138"/>
      <c r="F68" s="38">
        <v>129</v>
      </c>
      <c r="G68" s="45"/>
      <c r="H68" s="38">
        <v>111</v>
      </c>
      <c r="I68" s="37"/>
      <c r="J68" s="38">
        <v>171</v>
      </c>
      <c r="K68" s="37"/>
      <c r="L68" s="38">
        <v>85</v>
      </c>
      <c r="M68" s="29"/>
    </row>
    <row r="69" spans="1:13" ht="16.5" thickBot="1">
      <c r="A69" s="21" t="s">
        <v>41</v>
      </c>
      <c r="B69" s="9">
        <f t="shared" si="0"/>
        <v>481</v>
      </c>
      <c r="C69" s="46">
        <v>111</v>
      </c>
      <c r="D69" s="137">
        <v>39.4</v>
      </c>
      <c r="E69" s="138"/>
      <c r="F69" s="38">
        <v>117</v>
      </c>
      <c r="G69" s="38"/>
      <c r="H69" s="38">
        <v>106</v>
      </c>
      <c r="I69" s="37"/>
      <c r="J69" s="38">
        <v>41</v>
      </c>
      <c r="K69" s="37"/>
      <c r="L69" s="38">
        <v>106</v>
      </c>
      <c r="M69" s="29"/>
    </row>
    <row r="70" spans="1:13" ht="16.5" thickBot="1">
      <c r="A70" s="21" t="s">
        <v>42</v>
      </c>
      <c r="B70" s="9">
        <f t="shared" si="0"/>
        <v>8</v>
      </c>
      <c r="C70" s="46"/>
      <c r="D70" s="137"/>
      <c r="E70" s="138"/>
      <c r="F70" s="38">
        <v>3</v>
      </c>
      <c r="G70" s="38"/>
      <c r="H70" s="38">
        <v>3</v>
      </c>
      <c r="I70" s="37"/>
      <c r="J70" s="38"/>
      <c r="K70" s="37"/>
      <c r="L70" s="38">
        <v>2</v>
      </c>
      <c r="M70" s="29"/>
    </row>
    <row r="71" spans="1:13" ht="16.5" thickBot="1">
      <c r="A71" s="22" t="s">
        <v>46</v>
      </c>
      <c r="B71" s="9">
        <f t="shared" si="0"/>
        <v>0</v>
      </c>
      <c r="C71" s="47"/>
      <c r="D71" s="139"/>
      <c r="E71" s="140"/>
      <c r="F71" s="41"/>
      <c r="G71" s="41"/>
      <c r="H71" s="41"/>
      <c r="I71" s="39"/>
      <c r="J71" s="41"/>
      <c r="K71" s="39"/>
      <c r="L71" s="41"/>
      <c r="M71" s="50"/>
    </row>
    <row r="72" spans="1:13" ht="16.5" thickBot="1">
      <c r="A72" s="19" t="s">
        <v>40</v>
      </c>
      <c r="B72" s="9">
        <f t="shared" si="0"/>
        <v>715</v>
      </c>
      <c r="C72" s="46">
        <v>182</v>
      </c>
      <c r="D72" s="137">
        <v>64.5</v>
      </c>
      <c r="E72" s="138"/>
      <c r="F72" s="38">
        <v>133</v>
      </c>
      <c r="G72" s="45"/>
      <c r="H72" s="38">
        <v>144</v>
      </c>
      <c r="I72" s="37"/>
      <c r="J72" s="38">
        <v>171</v>
      </c>
      <c r="K72" s="37"/>
      <c r="L72" s="38">
        <v>85</v>
      </c>
      <c r="M72" s="29"/>
    </row>
    <row r="73" spans="1:13" ht="16.5" thickBot="1">
      <c r="A73" s="21" t="s">
        <v>41</v>
      </c>
      <c r="B73" s="9">
        <f t="shared" si="0"/>
        <v>439</v>
      </c>
      <c r="C73" s="46">
        <v>100</v>
      </c>
      <c r="D73" s="137">
        <v>35.5</v>
      </c>
      <c r="E73" s="138"/>
      <c r="F73" s="38">
        <v>116</v>
      </c>
      <c r="G73" s="38"/>
      <c r="H73" s="38">
        <v>76</v>
      </c>
      <c r="I73" s="37"/>
      <c r="J73" s="38">
        <v>41</v>
      </c>
      <c r="K73" s="37"/>
      <c r="L73" s="38">
        <v>106</v>
      </c>
      <c r="M73" s="29"/>
    </row>
    <row r="74" spans="1:13" ht="16.5" thickBot="1">
      <c r="A74" s="21" t="s">
        <v>42</v>
      </c>
      <c r="B74" s="9">
        <f t="shared" si="0"/>
        <v>0</v>
      </c>
      <c r="C74" s="46"/>
      <c r="D74" s="137"/>
      <c r="E74" s="138"/>
      <c r="F74" s="38"/>
      <c r="G74" s="38"/>
      <c r="H74" s="38"/>
      <c r="I74" s="37"/>
      <c r="J74" s="38"/>
      <c r="K74" s="37"/>
      <c r="L74" s="38"/>
      <c r="M74" s="29"/>
    </row>
    <row r="75" spans="1:13" ht="16.5" thickBot="1">
      <c r="A75" s="22" t="s">
        <v>47</v>
      </c>
      <c r="B75" s="9">
        <f aca="true" t="shared" si="1" ref="B75:B82">C75+F75+H75+J75+L75</f>
        <v>0</v>
      </c>
      <c r="C75" s="47"/>
      <c r="D75" s="139"/>
      <c r="E75" s="140"/>
      <c r="F75" s="41"/>
      <c r="G75" s="41"/>
      <c r="H75" s="41"/>
      <c r="I75" s="39"/>
      <c r="J75" s="41"/>
      <c r="K75" s="39"/>
      <c r="L75" s="41"/>
      <c r="M75" s="50"/>
    </row>
    <row r="76" spans="1:13" ht="16.5" thickBot="1">
      <c r="A76" s="19" t="s">
        <v>40</v>
      </c>
      <c r="B76" s="9">
        <f t="shared" si="1"/>
        <v>861</v>
      </c>
      <c r="C76" s="46">
        <v>205</v>
      </c>
      <c r="D76" s="137">
        <v>72.7</v>
      </c>
      <c r="E76" s="138"/>
      <c r="F76" s="38">
        <v>155</v>
      </c>
      <c r="G76" s="45"/>
      <c r="H76" s="38">
        <v>162</v>
      </c>
      <c r="I76" s="37"/>
      <c r="J76" s="38">
        <v>187</v>
      </c>
      <c r="K76" s="37"/>
      <c r="L76" s="38">
        <v>152</v>
      </c>
      <c r="M76" s="29"/>
    </row>
    <row r="77" spans="1:13" ht="16.5" thickBot="1">
      <c r="A77" s="21" t="s">
        <v>41</v>
      </c>
      <c r="B77" s="9">
        <f t="shared" si="1"/>
        <v>294</v>
      </c>
      <c r="C77" s="46">
        <v>77</v>
      </c>
      <c r="D77" s="137">
        <v>27.3</v>
      </c>
      <c r="E77" s="138"/>
      <c r="F77" s="38">
        <v>95</v>
      </c>
      <c r="G77" s="38"/>
      <c r="H77" s="38">
        <v>58</v>
      </c>
      <c r="I77" s="37"/>
      <c r="J77" s="38">
        <v>25</v>
      </c>
      <c r="K77" s="37"/>
      <c r="L77" s="38">
        <v>39</v>
      </c>
      <c r="M77" s="29"/>
    </row>
    <row r="78" spans="1:13" ht="16.5" thickBot="1">
      <c r="A78" s="21" t="s">
        <v>42</v>
      </c>
      <c r="B78" s="9">
        <f t="shared" si="1"/>
        <v>0</v>
      </c>
      <c r="C78" s="46"/>
      <c r="D78" s="137"/>
      <c r="E78" s="138"/>
      <c r="F78" s="38"/>
      <c r="G78" s="38"/>
      <c r="H78" s="38"/>
      <c r="I78" s="37"/>
      <c r="J78" s="38"/>
      <c r="K78" s="37"/>
      <c r="L78" s="38"/>
      <c r="M78" s="29"/>
    </row>
    <row r="79" spans="1:13" ht="16.5" thickBot="1">
      <c r="A79" s="22" t="s">
        <v>48</v>
      </c>
      <c r="B79" s="9">
        <f t="shared" si="1"/>
        <v>0</v>
      </c>
      <c r="C79" s="47"/>
      <c r="D79" s="139"/>
      <c r="E79" s="140"/>
      <c r="F79" s="41"/>
      <c r="G79" s="41"/>
      <c r="H79" s="41"/>
      <c r="I79" s="39"/>
      <c r="J79" s="41"/>
      <c r="K79" s="39"/>
      <c r="L79" s="41"/>
      <c r="M79" s="50"/>
    </row>
    <row r="80" spans="1:13" ht="16.5" thickBot="1">
      <c r="A80" s="19" t="s">
        <v>40</v>
      </c>
      <c r="B80" s="9">
        <f t="shared" si="1"/>
        <v>950</v>
      </c>
      <c r="C80" s="46">
        <v>229</v>
      </c>
      <c r="D80" s="137">
        <v>81.2</v>
      </c>
      <c r="E80" s="138"/>
      <c r="F80" s="38">
        <v>199</v>
      </c>
      <c r="G80" s="45"/>
      <c r="H80" s="38">
        <v>175</v>
      </c>
      <c r="I80" s="37"/>
      <c r="J80" s="38">
        <v>192</v>
      </c>
      <c r="K80" s="37"/>
      <c r="L80" s="38">
        <v>155</v>
      </c>
      <c r="M80" s="29"/>
    </row>
    <row r="81" spans="1:13" ht="16.5" thickBot="1">
      <c r="A81" s="21" t="s">
        <v>41</v>
      </c>
      <c r="B81" s="9">
        <f t="shared" si="1"/>
        <v>304</v>
      </c>
      <c r="C81" s="46">
        <v>53</v>
      </c>
      <c r="D81" s="137">
        <v>18.8</v>
      </c>
      <c r="E81" s="138"/>
      <c r="F81" s="38">
        <v>150</v>
      </c>
      <c r="G81" s="38"/>
      <c r="H81" s="38">
        <v>45</v>
      </c>
      <c r="I81" s="37"/>
      <c r="J81" s="38">
        <v>20</v>
      </c>
      <c r="K81" s="37"/>
      <c r="L81" s="38">
        <v>36</v>
      </c>
      <c r="M81" s="29"/>
    </row>
    <row r="82" spans="1:13" ht="16.5" thickBot="1">
      <c r="A82" s="21" t="s">
        <v>42</v>
      </c>
      <c r="B82" s="9">
        <f t="shared" si="1"/>
        <v>0</v>
      </c>
      <c r="C82" s="46"/>
      <c r="D82" s="137"/>
      <c r="E82" s="138"/>
      <c r="F82" s="38"/>
      <c r="G82" s="38"/>
      <c r="H82" s="38"/>
      <c r="I82" s="37"/>
      <c r="J82" s="38"/>
      <c r="K82" s="37"/>
      <c r="L82" s="37"/>
      <c r="M82" s="29"/>
    </row>
  </sheetData>
  <sheetProtection/>
  <mergeCells count="90">
    <mergeCell ref="D82:E82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C60:D60"/>
    <mergeCell ref="C61:D61"/>
    <mergeCell ref="C62:D62"/>
    <mergeCell ref="C63:D63"/>
    <mergeCell ref="D76:E76"/>
    <mergeCell ref="D77:E77"/>
    <mergeCell ref="D66:E66"/>
    <mergeCell ref="D67:E67"/>
    <mergeCell ref="D68:E68"/>
    <mergeCell ref="D69:E69"/>
    <mergeCell ref="C50:D50"/>
    <mergeCell ref="C51:D51"/>
    <mergeCell ref="C64:D64"/>
    <mergeCell ref="C65:D65"/>
    <mergeCell ref="C54:D54"/>
    <mergeCell ref="C55:D55"/>
    <mergeCell ref="C56:D56"/>
    <mergeCell ref="C57:D57"/>
    <mergeCell ref="C58:D58"/>
    <mergeCell ref="C59:D59"/>
    <mergeCell ref="C52:D52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34:D34"/>
    <mergeCell ref="C35:D35"/>
    <mergeCell ref="C36:D36"/>
    <mergeCell ref="C37:D37"/>
    <mergeCell ref="C38:D38"/>
    <mergeCell ref="C39:D39"/>
    <mergeCell ref="C24:D24"/>
    <mergeCell ref="C25:D25"/>
    <mergeCell ref="C26:D26"/>
    <mergeCell ref="C27:D27"/>
    <mergeCell ref="C40:D40"/>
    <mergeCell ref="C41:D41"/>
    <mergeCell ref="C30:D30"/>
    <mergeCell ref="C31:D31"/>
    <mergeCell ref="C32:D32"/>
    <mergeCell ref="C33:D33"/>
    <mergeCell ref="C14:D14"/>
    <mergeCell ref="C15:D15"/>
    <mergeCell ref="C28:D28"/>
    <mergeCell ref="C29:D29"/>
    <mergeCell ref="C18:D18"/>
    <mergeCell ref="C19:D19"/>
    <mergeCell ref="C20:D20"/>
    <mergeCell ref="C21:D21"/>
    <mergeCell ref="C22:D22"/>
    <mergeCell ref="C23:D23"/>
    <mergeCell ref="C16:D16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H3:I3"/>
    <mergeCell ref="J3:K3"/>
    <mergeCell ref="L3:M3"/>
    <mergeCell ref="H4:I4"/>
    <mergeCell ref="J4:K4"/>
    <mergeCell ref="L4:M4"/>
    <mergeCell ref="A3:A5"/>
    <mergeCell ref="B3:B5"/>
    <mergeCell ref="C3:E3"/>
    <mergeCell ref="F3:G3"/>
    <mergeCell ref="C4:E4"/>
    <mergeCell ref="F4:G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52">
      <selection activeCell="D64" sqref="D64:E64"/>
    </sheetView>
  </sheetViews>
  <sheetFormatPr defaultColWidth="9.140625" defaultRowHeight="12.75"/>
  <sheetData>
    <row r="1" spans="1:21" ht="12.75" customHeight="1">
      <c r="A1" s="109" t="s">
        <v>0</v>
      </c>
      <c r="B1" s="109" t="s">
        <v>1</v>
      </c>
      <c r="C1" s="111" t="s">
        <v>2</v>
      </c>
      <c r="D1" s="112"/>
      <c r="E1" s="113"/>
      <c r="F1" s="114" t="s">
        <v>3</v>
      </c>
      <c r="G1" s="181"/>
      <c r="H1" s="181"/>
      <c r="I1" s="115"/>
      <c r="J1" s="114" t="s">
        <v>4</v>
      </c>
      <c r="K1" s="181"/>
      <c r="L1" s="181"/>
      <c r="M1" s="115"/>
      <c r="N1" s="114" t="s">
        <v>5</v>
      </c>
      <c r="O1" s="181"/>
      <c r="P1" s="181"/>
      <c r="Q1" s="115"/>
      <c r="R1" s="114" t="s">
        <v>6</v>
      </c>
      <c r="S1" s="181"/>
      <c r="T1" s="181"/>
      <c r="U1" s="115"/>
    </row>
    <row r="2" spans="1:21" ht="13.5" thickBot="1">
      <c r="A2" s="110"/>
      <c r="B2" s="110"/>
      <c r="C2" s="116"/>
      <c r="D2" s="117"/>
      <c r="E2" s="118"/>
      <c r="F2" s="116"/>
      <c r="G2" s="117"/>
      <c r="H2" s="117"/>
      <c r="I2" s="118"/>
      <c r="J2" s="116"/>
      <c r="K2" s="117"/>
      <c r="L2" s="117"/>
      <c r="M2" s="118"/>
      <c r="N2" s="116"/>
      <c r="O2" s="117"/>
      <c r="P2" s="117"/>
      <c r="Q2" s="118"/>
      <c r="R2" s="116"/>
      <c r="S2" s="117"/>
      <c r="T2" s="117"/>
      <c r="U2" s="118"/>
    </row>
    <row r="3" spans="1:21" ht="18.75" thickBot="1">
      <c r="A3" s="110"/>
      <c r="B3" s="110"/>
      <c r="C3" s="52" t="s">
        <v>7</v>
      </c>
      <c r="D3" s="26" t="s">
        <v>8</v>
      </c>
      <c r="E3" s="179" t="s">
        <v>7</v>
      </c>
      <c r="F3" s="180"/>
      <c r="G3" s="177" t="s">
        <v>8</v>
      </c>
      <c r="H3" s="178"/>
      <c r="I3" s="179" t="s">
        <v>7</v>
      </c>
      <c r="J3" s="180"/>
      <c r="K3" s="177" t="s">
        <v>8</v>
      </c>
      <c r="L3" s="178"/>
      <c r="M3" s="179" t="s">
        <v>7</v>
      </c>
      <c r="N3" s="180"/>
      <c r="O3" s="177" t="s">
        <v>8</v>
      </c>
      <c r="P3" s="178"/>
      <c r="Q3" s="179" t="s">
        <v>7</v>
      </c>
      <c r="R3" s="180"/>
      <c r="S3" s="177" t="s">
        <v>8</v>
      </c>
      <c r="T3" s="178"/>
      <c r="U3" s="1"/>
    </row>
    <row r="4" spans="1:21" ht="18.75" thickBot="1">
      <c r="A4" s="2" t="s">
        <v>9</v>
      </c>
      <c r="B4" s="3"/>
      <c r="C4" s="27">
        <v>282</v>
      </c>
      <c r="D4" s="32" t="s">
        <v>10</v>
      </c>
      <c r="E4" s="171">
        <v>249</v>
      </c>
      <c r="F4" s="172"/>
      <c r="G4" s="171"/>
      <c r="H4" s="172"/>
      <c r="I4" s="171">
        <v>220</v>
      </c>
      <c r="J4" s="172"/>
      <c r="K4" s="173"/>
      <c r="L4" s="174"/>
      <c r="M4" s="171">
        <v>212</v>
      </c>
      <c r="N4" s="172"/>
      <c r="O4" s="173"/>
      <c r="P4" s="174"/>
      <c r="Q4" s="171">
        <v>191</v>
      </c>
      <c r="R4" s="172"/>
      <c r="S4" s="175"/>
      <c r="T4" s="176"/>
      <c r="U4" s="1"/>
    </row>
    <row r="5" spans="1:21" ht="18.75" thickBot="1">
      <c r="A5" s="2" t="s">
        <v>11</v>
      </c>
      <c r="B5" s="3"/>
      <c r="C5" s="27">
        <v>282</v>
      </c>
      <c r="D5" s="32">
        <v>100</v>
      </c>
      <c r="E5" s="171">
        <v>249</v>
      </c>
      <c r="F5" s="172"/>
      <c r="G5" s="171"/>
      <c r="H5" s="172"/>
      <c r="I5" s="171">
        <v>220</v>
      </c>
      <c r="J5" s="172"/>
      <c r="K5" s="173"/>
      <c r="L5" s="174"/>
      <c r="M5" s="171">
        <v>212</v>
      </c>
      <c r="N5" s="172"/>
      <c r="O5" s="173"/>
      <c r="P5" s="174"/>
      <c r="Q5" s="171">
        <v>191</v>
      </c>
      <c r="R5" s="172"/>
      <c r="S5" s="175"/>
      <c r="T5" s="176"/>
      <c r="U5" s="1"/>
    </row>
    <row r="6" spans="1:21" ht="18.75" thickBot="1">
      <c r="A6" s="4" t="s">
        <v>12</v>
      </c>
      <c r="B6" s="5"/>
      <c r="C6" s="53"/>
      <c r="D6" s="34"/>
      <c r="E6" s="169"/>
      <c r="F6" s="170"/>
      <c r="G6" s="169"/>
      <c r="H6" s="170"/>
      <c r="I6" s="169"/>
      <c r="J6" s="170"/>
      <c r="K6" s="165"/>
      <c r="L6" s="166"/>
      <c r="M6" s="165"/>
      <c r="N6" s="166"/>
      <c r="O6" s="165"/>
      <c r="P6" s="166"/>
      <c r="Q6" s="165"/>
      <c r="R6" s="166"/>
      <c r="S6" s="167"/>
      <c r="T6" s="168"/>
      <c r="U6" s="1"/>
    </row>
    <row r="7" spans="1:21" ht="18.75" thickBot="1">
      <c r="A7" s="6" t="s">
        <v>13</v>
      </c>
      <c r="B7" s="7"/>
      <c r="C7" s="54"/>
      <c r="D7" s="34"/>
      <c r="E7" s="163"/>
      <c r="F7" s="164"/>
      <c r="G7" s="163"/>
      <c r="H7" s="164"/>
      <c r="I7" s="163"/>
      <c r="J7" s="164"/>
      <c r="K7" s="165"/>
      <c r="L7" s="166"/>
      <c r="M7" s="165"/>
      <c r="N7" s="166"/>
      <c r="O7" s="165"/>
      <c r="P7" s="166"/>
      <c r="Q7" s="165"/>
      <c r="R7" s="166"/>
      <c r="S7" s="167"/>
      <c r="T7" s="168"/>
      <c r="U7" s="1"/>
    </row>
    <row r="8" spans="1:21" ht="18.75" thickBot="1">
      <c r="A8" s="8" t="s">
        <v>14</v>
      </c>
      <c r="B8" s="9"/>
      <c r="C8" s="28">
        <v>170</v>
      </c>
      <c r="D8" s="37">
        <v>60.3</v>
      </c>
      <c r="E8" s="141">
        <v>124</v>
      </c>
      <c r="F8" s="142"/>
      <c r="G8" s="141"/>
      <c r="H8" s="142"/>
      <c r="I8" s="141">
        <v>135</v>
      </c>
      <c r="J8" s="142"/>
      <c r="K8" s="137"/>
      <c r="L8" s="138"/>
      <c r="M8" s="141">
        <v>81</v>
      </c>
      <c r="N8" s="142"/>
      <c r="O8" s="137"/>
      <c r="P8" s="138"/>
      <c r="Q8" s="141">
        <v>68</v>
      </c>
      <c r="R8" s="142"/>
      <c r="S8" s="143"/>
      <c r="T8" s="144"/>
      <c r="U8" s="1"/>
    </row>
    <row r="9" spans="1:21" ht="18.75" thickBot="1">
      <c r="A9" s="10" t="s">
        <v>15</v>
      </c>
      <c r="B9" s="9"/>
      <c r="C9" s="55">
        <v>112</v>
      </c>
      <c r="D9" s="37">
        <v>39.7</v>
      </c>
      <c r="E9" s="141">
        <v>122</v>
      </c>
      <c r="F9" s="142"/>
      <c r="G9" s="141"/>
      <c r="H9" s="142"/>
      <c r="I9" s="141">
        <v>83</v>
      </c>
      <c r="J9" s="142"/>
      <c r="K9" s="137"/>
      <c r="L9" s="138"/>
      <c r="M9" s="141">
        <v>113</v>
      </c>
      <c r="N9" s="142"/>
      <c r="O9" s="137"/>
      <c r="P9" s="138"/>
      <c r="Q9" s="141">
        <v>123</v>
      </c>
      <c r="R9" s="142"/>
      <c r="S9" s="143"/>
      <c r="T9" s="144"/>
      <c r="U9" s="1"/>
    </row>
    <row r="10" spans="1:21" ht="18.75" thickBot="1">
      <c r="A10" s="10" t="s">
        <v>16</v>
      </c>
      <c r="B10" s="11"/>
      <c r="C10" s="55"/>
      <c r="D10" s="37"/>
      <c r="E10" s="141">
        <v>3</v>
      </c>
      <c r="F10" s="142"/>
      <c r="G10" s="141"/>
      <c r="H10" s="142"/>
      <c r="I10" s="141"/>
      <c r="J10" s="142"/>
      <c r="K10" s="137"/>
      <c r="L10" s="138"/>
      <c r="M10" s="141"/>
      <c r="N10" s="142"/>
      <c r="O10" s="137"/>
      <c r="P10" s="138"/>
      <c r="Q10" s="141"/>
      <c r="R10" s="142"/>
      <c r="S10" s="143"/>
      <c r="T10" s="144"/>
      <c r="U10" s="1"/>
    </row>
    <row r="11" spans="1:21" ht="18.75" thickBot="1">
      <c r="A11" s="6" t="s">
        <v>17</v>
      </c>
      <c r="B11" s="7"/>
      <c r="C11" s="56"/>
      <c r="D11" s="39"/>
      <c r="E11" s="161"/>
      <c r="F11" s="162"/>
      <c r="G11" s="161"/>
      <c r="H11" s="162"/>
      <c r="I11" s="147"/>
      <c r="J11" s="148"/>
      <c r="K11" s="139"/>
      <c r="L11" s="140"/>
      <c r="M11" s="147"/>
      <c r="N11" s="148"/>
      <c r="O11" s="139"/>
      <c r="P11" s="140"/>
      <c r="Q11" s="147"/>
      <c r="R11" s="148"/>
      <c r="S11" s="149"/>
      <c r="T11" s="150"/>
      <c r="U11" s="1"/>
    </row>
    <row r="12" spans="1:21" ht="18.75" thickBot="1">
      <c r="A12" s="8" t="s">
        <v>14</v>
      </c>
      <c r="B12" s="9"/>
      <c r="C12" s="55">
        <v>152</v>
      </c>
      <c r="D12" s="37">
        <v>53.9</v>
      </c>
      <c r="E12" s="141">
        <v>114</v>
      </c>
      <c r="F12" s="142"/>
      <c r="G12" s="141"/>
      <c r="H12" s="142"/>
      <c r="I12" s="141">
        <v>123</v>
      </c>
      <c r="J12" s="142"/>
      <c r="K12" s="137"/>
      <c r="L12" s="138"/>
      <c r="M12" s="141">
        <v>95</v>
      </c>
      <c r="N12" s="142"/>
      <c r="O12" s="137"/>
      <c r="P12" s="138"/>
      <c r="Q12" s="141">
        <v>86</v>
      </c>
      <c r="R12" s="142"/>
      <c r="S12" s="143"/>
      <c r="T12" s="144"/>
      <c r="U12" s="1"/>
    </row>
    <row r="13" spans="1:21" ht="18.75" thickBot="1">
      <c r="A13" s="10" t="s">
        <v>15</v>
      </c>
      <c r="B13" s="9"/>
      <c r="C13" s="55">
        <v>130</v>
      </c>
      <c r="D13" s="37">
        <v>46.1</v>
      </c>
      <c r="E13" s="141">
        <v>132</v>
      </c>
      <c r="F13" s="142"/>
      <c r="G13" s="141"/>
      <c r="H13" s="142"/>
      <c r="I13" s="141">
        <v>94</v>
      </c>
      <c r="J13" s="142"/>
      <c r="K13" s="137"/>
      <c r="L13" s="138"/>
      <c r="M13" s="141">
        <v>117</v>
      </c>
      <c r="N13" s="142"/>
      <c r="O13" s="137"/>
      <c r="P13" s="138"/>
      <c r="Q13" s="141">
        <v>105</v>
      </c>
      <c r="R13" s="142"/>
      <c r="S13" s="143"/>
      <c r="T13" s="144"/>
      <c r="U13" s="1"/>
    </row>
    <row r="14" spans="1:21" ht="18.75" thickBot="1">
      <c r="A14" s="10" t="s">
        <v>16</v>
      </c>
      <c r="B14" s="11"/>
      <c r="C14" s="55"/>
      <c r="D14" s="37"/>
      <c r="E14" s="141">
        <v>3</v>
      </c>
      <c r="F14" s="142"/>
      <c r="G14" s="141"/>
      <c r="H14" s="142"/>
      <c r="I14" s="141">
        <v>3</v>
      </c>
      <c r="J14" s="142"/>
      <c r="K14" s="137"/>
      <c r="L14" s="138"/>
      <c r="M14" s="141"/>
      <c r="N14" s="142"/>
      <c r="O14" s="137"/>
      <c r="P14" s="138"/>
      <c r="Q14" s="141"/>
      <c r="R14" s="142"/>
      <c r="S14" s="143"/>
      <c r="T14" s="144"/>
      <c r="U14" s="1"/>
    </row>
    <row r="15" spans="1:21" ht="18.75" thickBot="1">
      <c r="A15" s="6" t="s">
        <v>18</v>
      </c>
      <c r="B15" s="7"/>
      <c r="C15" s="56"/>
      <c r="D15" s="39"/>
      <c r="E15" s="161"/>
      <c r="F15" s="162"/>
      <c r="G15" s="161"/>
      <c r="H15" s="162"/>
      <c r="I15" s="147"/>
      <c r="J15" s="148"/>
      <c r="K15" s="139"/>
      <c r="L15" s="140"/>
      <c r="M15" s="147"/>
      <c r="N15" s="148"/>
      <c r="O15" s="139"/>
      <c r="P15" s="140"/>
      <c r="Q15" s="147"/>
      <c r="R15" s="148"/>
      <c r="S15" s="149"/>
      <c r="T15" s="150"/>
      <c r="U15" s="1"/>
    </row>
    <row r="16" spans="1:21" ht="18.75" thickBot="1">
      <c r="A16" s="8" t="s">
        <v>19</v>
      </c>
      <c r="B16" s="9"/>
      <c r="C16" s="55">
        <v>174</v>
      </c>
      <c r="D16" s="37">
        <v>61.7</v>
      </c>
      <c r="E16" s="141">
        <v>158</v>
      </c>
      <c r="F16" s="142"/>
      <c r="G16" s="141"/>
      <c r="H16" s="142"/>
      <c r="I16" s="141">
        <v>157</v>
      </c>
      <c r="J16" s="142"/>
      <c r="K16" s="137"/>
      <c r="L16" s="138"/>
      <c r="M16" s="141">
        <v>187</v>
      </c>
      <c r="N16" s="142"/>
      <c r="O16" s="137"/>
      <c r="P16" s="138"/>
      <c r="Q16" s="141">
        <v>122</v>
      </c>
      <c r="R16" s="142"/>
      <c r="S16" s="143"/>
      <c r="T16" s="144"/>
      <c r="U16" s="1"/>
    </row>
    <row r="17" spans="1:21" ht="18.75" thickBot="1">
      <c r="A17" s="12" t="s">
        <v>20</v>
      </c>
      <c r="B17" s="9"/>
      <c r="C17" s="55">
        <v>108</v>
      </c>
      <c r="D17" s="37">
        <v>38.3</v>
      </c>
      <c r="E17" s="141">
        <v>91</v>
      </c>
      <c r="F17" s="142"/>
      <c r="G17" s="141"/>
      <c r="H17" s="142"/>
      <c r="I17" s="141">
        <v>63</v>
      </c>
      <c r="J17" s="142"/>
      <c r="K17" s="137"/>
      <c r="L17" s="138"/>
      <c r="M17" s="141">
        <v>25</v>
      </c>
      <c r="N17" s="142"/>
      <c r="O17" s="137"/>
      <c r="P17" s="138"/>
      <c r="Q17" s="141">
        <v>69</v>
      </c>
      <c r="R17" s="142"/>
      <c r="S17" s="143"/>
      <c r="T17" s="144"/>
      <c r="U17" s="1"/>
    </row>
    <row r="18" spans="1:21" ht="18.75" thickBot="1">
      <c r="A18" s="12" t="s">
        <v>21</v>
      </c>
      <c r="B18" s="13"/>
      <c r="C18" s="55"/>
      <c r="D18" s="37"/>
      <c r="E18" s="141"/>
      <c r="F18" s="142"/>
      <c r="G18" s="141"/>
      <c r="H18" s="142"/>
      <c r="I18" s="141"/>
      <c r="J18" s="142"/>
      <c r="K18" s="137"/>
      <c r="L18" s="138"/>
      <c r="M18" s="141"/>
      <c r="N18" s="142"/>
      <c r="O18" s="137"/>
      <c r="P18" s="138"/>
      <c r="Q18" s="141"/>
      <c r="R18" s="142"/>
      <c r="S18" s="143"/>
      <c r="T18" s="144"/>
      <c r="U18" s="1"/>
    </row>
    <row r="19" spans="1:21" ht="18.75" thickBot="1">
      <c r="A19" s="6" t="s">
        <v>22</v>
      </c>
      <c r="B19" s="7"/>
      <c r="C19" s="56"/>
      <c r="D19" s="39"/>
      <c r="E19" s="161"/>
      <c r="F19" s="162"/>
      <c r="G19" s="161"/>
      <c r="H19" s="162"/>
      <c r="I19" s="147"/>
      <c r="J19" s="148"/>
      <c r="K19" s="139"/>
      <c r="L19" s="140"/>
      <c r="M19" s="147"/>
      <c r="N19" s="148"/>
      <c r="O19" s="139"/>
      <c r="P19" s="140"/>
      <c r="Q19" s="147"/>
      <c r="R19" s="148"/>
      <c r="S19" s="149"/>
      <c r="T19" s="150"/>
      <c r="U19" s="1"/>
    </row>
    <row r="20" spans="1:21" ht="18.75" thickBot="1">
      <c r="A20" s="8" t="s">
        <v>19</v>
      </c>
      <c r="B20" s="9"/>
      <c r="C20" s="55">
        <v>171</v>
      </c>
      <c r="D20" s="37">
        <v>60.6</v>
      </c>
      <c r="E20" s="141">
        <v>129</v>
      </c>
      <c r="F20" s="142"/>
      <c r="G20" s="141"/>
      <c r="H20" s="142"/>
      <c r="I20" s="141">
        <v>143</v>
      </c>
      <c r="J20" s="142"/>
      <c r="K20" s="137"/>
      <c r="L20" s="138"/>
      <c r="M20" s="141"/>
      <c r="N20" s="142"/>
      <c r="O20" s="137"/>
      <c r="P20" s="138"/>
      <c r="Q20" s="141"/>
      <c r="R20" s="142"/>
      <c r="S20" s="143"/>
      <c r="T20" s="144"/>
      <c r="U20" s="1"/>
    </row>
    <row r="21" spans="1:21" ht="18.75" thickBot="1">
      <c r="A21" s="12" t="s">
        <v>20</v>
      </c>
      <c r="B21" s="9"/>
      <c r="C21" s="55">
        <v>111</v>
      </c>
      <c r="D21" s="37">
        <v>39.4</v>
      </c>
      <c r="E21" s="141">
        <v>120</v>
      </c>
      <c r="F21" s="142"/>
      <c r="G21" s="141"/>
      <c r="H21" s="142"/>
      <c r="I21" s="141">
        <v>77</v>
      </c>
      <c r="J21" s="142"/>
      <c r="K21" s="137"/>
      <c r="L21" s="138"/>
      <c r="M21" s="141"/>
      <c r="N21" s="142"/>
      <c r="O21" s="137"/>
      <c r="P21" s="138"/>
      <c r="Q21" s="141"/>
      <c r="R21" s="142"/>
      <c r="S21" s="143"/>
      <c r="T21" s="144"/>
      <c r="U21" s="1"/>
    </row>
    <row r="22" spans="1:21" ht="18.75" thickBot="1">
      <c r="A22" s="12" t="s">
        <v>21</v>
      </c>
      <c r="B22" s="13"/>
      <c r="C22" s="55"/>
      <c r="D22" s="37"/>
      <c r="E22" s="141"/>
      <c r="F22" s="142"/>
      <c r="G22" s="141"/>
      <c r="H22" s="142"/>
      <c r="I22" s="141"/>
      <c r="J22" s="142"/>
      <c r="K22" s="137"/>
      <c r="L22" s="138"/>
      <c r="M22" s="141"/>
      <c r="N22" s="142"/>
      <c r="O22" s="137"/>
      <c r="P22" s="138"/>
      <c r="Q22" s="141"/>
      <c r="R22" s="142"/>
      <c r="S22" s="143"/>
      <c r="T22" s="144"/>
      <c r="U22" s="1"/>
    </row>
    <row r="23" spans="1:21" ht="18.75" thickBot="1">
      <c r="A23" s="4" t="s">
        <v>23</v>
      </c>
      <c r="B23" s="5"/>
      <c r="C23" s="57"/>
      <c r="D23" s="39"/>
      <c r="E23" s="147"/>
      <c r="F23" s="148"/>
      <c r="G23" s="147"/>
      <c r="H23" s="148"/>
      <c r="I23" s="147"/>
      <c r="J23" s="148"/>
      <c r="K23" s="139"/>
      <c r="L23" s="140"/>
      <c r="M23" s="147"/>
      <c r="N23" s="148"/>
      <c r="O23" s="139"/>
      <c r="P23" s="140"/>
      <c r="Q23" s="147"/>
      <c r="R23" s="148"/>
      <c r="S23" s="149"/>
      <c r="T23" s="150"/>
      <c r="U23" s="1"/>
    </row>
    <row r="24" spans="1:21" ht="18.75" thickBot="1">
      <c r="A24" s="8" t="s">
        <v>19</v>
      </c>
      <c r="B24" s="9"/>
      <c r="C24" s="55"/>
      <c r="D24" s="37"/>
      <c r="E24" s="141"/>
      <c r="F24" s="142"/>
      <c r="G24" s="141"/>
      <c r="H24" s="142"/>
      <c r="I24" s="141"/>
      <c r="J24" s="142"/>
      <c r="K24" s="137"/>
      <c r="L24" s="138"/>
      <c r="M24" s="141">
        <v>134</v>
      </c>
      <c r="N24" s="142"/>
      <c r="O24" s="137"/>
      <c r="P24" s="138"/>
      <c r="Q24" s="141">
        <v>106</v>
      </c>
      <c r="R24" s="142"/>
      <c r="S24" s="143"/>
      <c r="T24" s="144"/>
      <c r="U24" s="1"/>
    </row>
    <row r="25" spans="1:21" ht="18.75" thickBot="1">
      <c r="A25" s="12" t="s">
        <v>20</v>
      </c>
      <c r="B25" s="9"/>
      <c r="C25" s="55"/>
      <c r="D25" s="37"/>
      <c r="E25" s="141"/>
      <c r="F25" s="142"/>
      <c r="G25" s="141"/>
      <c r="H25" s="142"/>
      <c r="I25" s="141"/>
      <c r="J25" s="142"/>
      <c r="K25" s="137"/>
      <c r="L25" s="138"/>
      <c r="M25" s="141">
        <v>78</v>
      </c>
      <c r="N25" s="142"/>
      <c r="O25" s="137"/>
      <c r="P25" s="138"/>
      <c r="Q25" s="141">
        <v>85</v>
      </c>
      <c r="R25" s="142"/>
      <c r="S25" s="143"/>
      <c r="T25" s="144"/>
      <c r="U25" s="1"/>
    </row>
    <row r="26" spans="1:21" ht="18.75" thickBot="1">
      <c r="A26" s="12" t="s">
        <v>21</v>
      </c>
      <c r="B26" s="13"/>
      <c r="C26" s="55"/>
      <c r="D26" s="37"/>
      <c r="E26" s="141"/>
      <c r="F26" s="142"/>
      <c r="G26" s="141"/>
      <c r="H26" s="142"/>
      <c r="I26" s="141"/>
      <c r="J26" s="142"/>
      <c r="K26" s="137"/>
      <c r="L26" s="138"/>
      <c r="M26" s="141"/>
      <c r="N26" s="142"/>
      <c r="O26" s="137"/>
      <c r="P26" s="138"/>
      <c r="Q26" s="141"/>
      <c r="R26" s="142"/>
      <c r="S26" s="143"/>
      <c r="T26" s="144"/>
      <c r="U26" s="1"/>
    </row>
    <row r="27" spans="1:21" ht="27" thickBot="1">
      <c r="A27" s="14" t="s">
        <v>24</v>
      </c>
      <c r="B27" s="15"/>
      <c r="C27" s="57"/>
      <c r="D27" s="39"/>
      <c r="E27" s="147"/>
      <c r="F27" s="148"/>
      <c r="G27" s="147"/>
      <c r="H27" s="148"/>
      <c r="I27" s="147"/>
      <c r="J27" s="148"/>
      <c r="K27" s="139"/>
      <c r="L27" s="140"/>
      <c r="M27" s="147"/>
      <c r="N27" s="148"/>
      <c r="O27" s="139"/>
      <c r="P27" s="140"/>
      <c r="Q27" s="147"/>
      <c r="R27" s="148"/>
      <c r="S27" s="149"/>
      <c r="T27" s="150"/>
      <c r="U27" s="1"/>
    </row>
    <row r="28" spans="1:21" ht="18.75" thickBot="1">
      <c r="A28" s="8" t="s">
        <v>19</v>
      </c>
      <c r="B28" s="9"/>
      <c r="C28" s="55"/>
      <c r="D28" s="37"/>
      <c r="E28" s="141"/>
      <c r="F28" s="142"/>
      <c r="G28" s="141"/>
      <c r="H28" s="142"/>
      <c r="I28" s="141"/>
      <c r="J28" s="142"/>
      <c r="K28" s="137"/>
      <c r="L28" s="138"/>
      <c r="M28" s="141"/>
      <c r="N28" s="142"/>
      <c r="O28" s="137"/>
      <c r="P28" s="138"/>
      <c r="Q28" s="141">
        <v>99</v>
      </c>
      <c r="R28" s="142"/>
      <c r="S28" s="143"/>
      <c r="T28" s="144"/>
      <c r="U28" s="1"/>
    </row>
    <row r="29" spans="1:21" ht="18.75" thickBot="1">
      <c r="A29" s="12" t="s">
        <v>20</v>
      </c>
      <c r="B29" s="9"/>
      <c r="C29" s="55"/>
      <c r="D29" s="37"/>
      <c r="E29" s="141"/>
      <c r="F29" s="142"/>
      <c r="G29" s="141"/>
      <c r="H29" s="142"/>
      <c r="I29" s="141"/>
      <c r="J29" s="142"/>
      <c r="K29" s="137"/>
      <c r="L29" s="138"/>
      <c r="M29" s="141"/>
      <c r="N29" s="142"/>
      <c r="O29" s="137"/>
      <c r="P29" s="138"/>
      <c r="Q29" s="141">
        <v>92</v>
      </c>
      <c r="R29" s="142"/>
      <c r="S29" s="143"/>
      <c r="T29" s="144"/>
      <c r="U29" s="1"/>
    </row>
    <row r="30" spans="1:21" ht="18.75" thickBot="1">
      <c r="A30" s="12" t="s">
        <v>21</v>
      </c>
      <c r="B30" s="13"/>
      <c r="C30" s="55"/>
      <c r="D30" s="37"/>
      <c r="E30" s="141"/>
      <c r="F30" s="142"/>
      <c r="G30" s="141"/>
      <c r="H30" s="142"/>
      <c r="I30" s="141"/>
      <c r="J30" s="142"/>
      <c r="K30" s="137"/>
      <c r="L30" s="138"/>
      <c r="M30" s="141"/>
      <c r="N30" s="142"/>
      <c r="O30" s="137"/>
      <c r="P30" s="138"/>
      <c r="Q30" s="141"/>
      <c r="R30" s="142"/>
      <c r="S30" s="143"/>
      <c r="T30" s="144"/>
      <c r="U30" s="1"/>
    </row>
    <row r="31" spans="1:21" ht="18.75" thickBot="1">
      <c r="A31" s="6" t="s">
        <v>25</v>
      </c>
      <c r="B31" s="7"/>
      <c r="C31" s="56"/>
      <c r="D31" s="39"/>
      <c r="E31" s="161"/>
      <c r="F31" s="162"/>
      <c r="G31" s="161"/>
      <c r="H31" s="162"/>
      <c r="I31" s="147"/>
      <c r="J31" s="148"/>
      <c r="K31" s="139"/>
      <c r="L31" s="140"/>
      <c r="M31" s="147"/>
      <c r="N31" s="148"/>
      <c r="O31" s="139"/>
      <c r="P31" s="140"/>
      <c r="Q31" s="147"/>
      <c r="R31" s="148"/>
      <c r="S31" s="149"/>
      <c r="T31" s="150"/>
      <c r="U31" s="1"/>
    </row>
    <row r="32" spans="1:21" ht="18.75" thickBot="1">
      <c r="A32" s="8" t="s">
        <v>26</v>
      </c>
      <c r="B32" s="16"/>
      <c r="C32" s="55">
        <v>157</v>
      </c>
      <c r="D32" s="37">
        <v>55.7</v>
      </c>
      <c r="E32" s="141">
        <v>138</v>
      </c>
      <c r="F32" s="142"/>
      <c r="G32" s="141"/>
      <c r="H32" s="142"/>
      <c r="I32" s="141">
        <v>79</v>
      </c>
      <c r="J32" s="142"/>
      <c r="K32" s="137"/>
      <c r="L32" s="138"/>
      <c r="M32" s="141">
        <v>125</v>
      </c>
      <c r="N32" s="142"/>
      <c r="O32" s="137"/>
      <c r="P32" s="138"/>
      <c r="Q32" s="141">
        <v>93</v>
      </c>
      <c r="R32" s="142"/>
      <c r="S32" s="143"/>
      <c r="T32" s="144"/>
      <c r="U32" s="1"/>
    </row>
    <row r="33" spans="1:21" ht="18.75" thickBot="1">
      <c r="A33" s="12" t="s">
        <v>27</v>
      </c>
      <c r="B33" s="9"/>
      <c r="C33" s="55">
        <v>125</v>
      </c>
      <c r="D33" s="37">
        <v>44.3</v>
      </c>
      <c r="E33" s="141">
        <v>111</v>
      </c>
      <c r="F33" s="142"/>
      <c r="G33" s="141"/>
      <c r="H33" s="142"/>
      <c r="I33" s="141">
        <v>141</v>
      </c>
      <c r="J33" s="142"/>
      <c r="K33" s="137"/>
      <c r="L33" s="138"/>
      <c r="M33" s="141">
        <v>87</v>
      </c>
      <c r="N33" s="142"/>
      <c r="O33" s="137"/>
      <c r="P33" s="138"/>
      <c r="Q33" s="141">
        <v>98</v>
      </c>
      <c r="R33" s="142"/>
      <c r="S33" s="143"/>
      <c r="T33" s="144"/>
      <c r="U33" s="1"/>
    </row>
    <row r="34" spans="1:21" ht="18.75" thickBot="1">
      <c r="A34" s="12" t="s">
        <v>28</v>
      </c>
      <c r="B34" s="13"/>
      <c r="C34" s="55"/>
      <c r="D34" s="37"/>
      <c r="E34" s="141"/>
      <c r="F34" s="142"/>
      <c r="G34" s="141"/>
      <c r="H34" s="142"/>
      <c r="I34" s="141"/>
      <c r="J34" s="142"/>
      <c r="K34" s="137"/>
      <c r="L34" s="138"/>
      <c r="M34" s="141"/>
      <c r="N34" s="142"/>
      <c r="O34" s="137"/>
      <c r="P34" s="138"/>
      <c r="Q34" s="141"/>
      <c r="R34" s="142"/>
      <c r="S34" s="143"/>
      <c r="T34" s="144"/>
      <c r="U34" s="1"/>
    </row>
    <row r="35" spans="1:21" ht="18.75" thickBot="1">
      <c r="A35" s="6" t="s">
        <v>29</v>
      </c>
      <c r="B35" s="7"/>
      <c r="C35" s="56"/>
      <c r="D35" s="39"/>
      <c r="E35" s="161"/>
      <c r="F35" s="162"/>
      <c r="G35" s="161"/>
      <c r="H35" s="162"/>
      <c r="I35" s="147"/>
      <c r="J35" s="148"/>
      <c r="K35" s="139"/>
      <c r="L35" s="140"/>
      <c r="M35" s="147"/>
      <c r="N35" s="148"/>
      <c r="O35" s="139"/>
      <c r="P35" s="140"/>
      <c r="Q35" s="147"/>
      <c r="R35" s="148"/>
      <c r="S35" s="149"/>
      <c r="T35" s="150"/>
      <c r="U35" s="1"/>
    </row>
    <row r="36" spans="1:21" ht="18.75" thickBot="1">
      <c r="A36" s="8" t="s">
        <v>19</v>
      </c>
      <c r="B36" s="9"/>
      <c r="C36" s="55">
        <v>126</v>
      </c>
      <c r="D36" s="37">
        <v>44.7</v>
      </c>
      <c r="E36" s="141">
        <v>125</v>
      </c>
      <c r="F36" s="142"/>
      <c r="G36" s="141"/>
      <c r="H36" s="142"/>
      <c r="I36" s="141">
        <v>81</v>
      </c>
      <c r="J36" s="142"/>
      <c r="K36" s="137"/>
      <c r="L36" s="138"/>
      <c r="M36" s="141">
        <v>125</v>
      </c>
      <c r="N36" s="142"/>
      <c r="O36" s="137"/>
      <c r="P36" s="138"/>
      <c r="Q36" s="141">
        <v>88</v>
      </c>
      <c r="R36" s="142"/>
      <c r="S36" s="143"/>
      <c r="T36" s="144"/>
      <c r="U36" s="1"/>
    </row>
    <row r="37" spans="1:21" ht="18.75" thickBot="1">
      <c r="A37" s="12" t="s">
        <v>20</v>
      </c>
      <c r="B37" s="9"/>
      <c r="C37" s="55">
        <v>156</v>
      </c>
      <c r="D37" s="37">
        <v>55.3</v>
      </c>
      <c r="E37" s="141">
        <v>124</v>
      </c>
      <c r="F37" s="142"/>
      <c r="G37" s="141"/>
      <c r="H37" s="142"/>
      <c r="I37" s="141">
        <v>139</v>
      </c>
      <c r="J37" s="142"/>
      <c r="K37" s="137"/>
      <c r="L37" s="138"/>
      <c r="M37" s="141">
        <v>87</v>
      </c>
      <c r="N37" s="142"/>
      <c r="O37" s="137"/>
      <c r="P37" s="138"/>
      <c r="Q37" s="141">
        <v>103</v>
      </c>
      <c r="R37" s="142"/>
      <c r="S37" s="143"/>
      <c r="T37" s="144"/>
      <c r="U37" s="1"/>
    </row>
    <row r="38" spans="1:21" ht="18.75" thickBot="1">
      <c r="A38" s="12" t="s">
        <v>21</v>
      </c>
      <c r="B38" s="13"/>
      <c r="C38" s="55"/>
      <c r="D38" s="37"/>
      <c r="E38" s="141"/>
      <c r="F38" s="142"/>
      <c r="G38" s="141"/>
      <c r="H38" s="142"/>
      <c r="I38" s="141"/>
      <c r="J38" s="142"/>
      <c r="K38" s="137"/>
      <c r="L38" s="138"/>
      <c r="M38" s="141"/>
      <c r="N38" s="142"/>
      <c r="O38" s="137"/>
      <c r="P38" s="138"/>
      <c r="Q38" s="141"/>
      <c r="R38" s="142"/>
      <c r="S38" s="143"/>
      <c r="T38" s="144"/>
      <c r="U38" s="1"/>
    </row>
    <row r="39" spans="1:21" ht="18.75" thickBot="1">
      <c r="A39" s="6" t="s">
        <v>30</v>
      </c>
      <c r="B39" s="7"/>
      <c r="C39" s="56"/>
      <c r="D39" s="39"/>
      <c r="E39" s="161"/>
      <c r="F39" s="162"/>
      <c r="G39" s="161"/>
      <c r="H39" s="162"/>
      <c r="I39" s="147"/>
      <c r="J39" s="148"/>
      <c r="K39" s="139"/>
      <c r="L39" s="140"/>
      <c r="M39" s="147"/>
      <c r="N39" s="148"/>
      <c r="O39" s="139"/>
      <c r="P39" s="140"/>
      <c r="Q39" s="147"/>
      <c r="R39" s="148"/>
      <c r="S39" s="149"/>
      <c r="T39" s="150"/>
      <c r="U39" s="1"/>
    </row>
    <row r="40" spans="1:21" ht="18.75" thickBot="1">
      <c r="A40" s="8" t="s">
        <v>19</v>
      </c>
      <c r="B40" s="9"/>
      <c r="C40" s="55">
        <v>164</v>
      </c>
      <c r="D40" s="37">
        <v>58.2</v>
      </c>
      <c r="E40" s="141">
        <v>134</v>
      </c>
      <c r="F40" s="142"/>
      <c r="G40" s="141"/>
      <c r="H40" s="142"/>
      <c r="I40" s="141">
        <v>145</v>
      </c>
      <c r="J40" s="142"/>
      <c r="K40" s="137"/>
      <c r="L40" s="138"/>
      <c r="M40" s="141">
        <v>126</v>
      </c>
      <c r="N40" s="142"/>
      <c r="O40" s="137"/>
      <c r="P40" s="138"/>
      <c r="Q40" s="141">
        <v>100</v>
      </c>
      <c r="R40" s="142"/>
      <c r="S40" s="143"/>
      <c r="T40" s="144"/>
      <c r="U40" s="1"/>
    </row>
    <row r="41" spans="1:21" ht="18.75" thickBot="1">
      <c r="A41" s="12" t="s">
        <v>20</v>
      </c>
      <c r="B41" s="9"/>
      <c r="C41" s="55">
        <v>118</v>
      </c>
      <c r="D41" s="37">
        <v>41.8</v>
      </c>
      <c r="E41" s="141">
        <v>115</v>
      </c>
      <c r="F41" s="142"/>
      <c r="G41" s="141"/>
      <c r="H41" s="142"/>
      <c r="I41" s="141">
        <v>75</v>
      </c>
      <c r="J41" s="142"/>
      <c r="K41" s="137"/>
      <c r="L41" s="138"/>
      <c r="M41" s="141">
        <v>86</v>
      </c>
      <c r="N41" s="142"/>
      <c r="O41" s="137"/>
      <c r="P41" s="138"/>
      <c r="Q41" s="141">
        <v>91</v>
      </c>
      <c r="R41" s="142"/>
      <c r="S41" s="143"/>
      <c r="T41" s="144"/>
      <c r="U41" s="1"/>
    </row>
    <row r="42" spans="1:21" ht="18.75" thickBot="1">
      <c r="A42" s="12" t="s">
        <v>21</v>
      </c>
      <c r="B42" s="13"/>
      <c r="C42" s="55"/>
      <c r="D42" s="37"/>
      <c r="E42" s="141"/>
      <c r="F42" s="142"/>
      <c r="G42" s="141"/>
      <c r="H42" s="142"/>
      <c r="I42" s="141"/>
      <c r="J42" s="142"/>
      <c r="K42" s="137"/>
      <c r="L42" s="138"/>
      <c r="M42" s="141"/>
      <c r="N42" s="142"/>
      <c r="O42" s="137"/>
      <c r="P42" s="138"/>
      <c r="Q42" s="141"/>
      <c r="R42" s="142"/>
      <c r="S42" s="143"/>
      <c r="T42" s="144"/>
      <c r="U42" s="1"/>
    </row>
    <row r="43" spans="1:21" ht="18.75" thickBot="1">
      <c r="A43" s="6" t="s">
        <v>31</v>
      </c>
      <c r="B43" s="7"/>
      <c r="C43" s="56"/>
      <c r="D43" s="39"/>
      <c r="E43" s="161"/>
      <c r="F43" s="162"/>
      <c r="G43" s="161"/>
      <c r="H43" s="162"/>
      <c r="I43" s="147"/>
      <c r="J43" s="148"/>
      <c r="K43" s="139"/>
      <c r="L43" s="140"/>
      <c r="M43" s="147"/>
      <c r="N43" s="148"/>
      <c r="O43" s="139"/>
      <c r="P43" s="140"/>
      <c r="Q43" s="147"/>
      <c r="R43" s="148"/>
      <c r="S43" s="149"/>
      <c r="T43" s="150"/>
      <c r="U43" s="1"/>
    </row>
    <row r="44" spans="1:21" ht="18.75" thickBot="1">
      <c r="A44" s="8" t="s">
        <v>19</v>
      </c>
      <c r="B44" s="9"/>
      <c r="C44" s="55">
        <v>160</v>
      </c>
      <c r="D44" s="37">
        <v>56.7</v>
      </c>
      <c r="E44" s="141">
        <v>132</v>
      </c>
      <c r="F44" s="142"/>
      <c r="G44" s="141"/>
      <c r="H44" s="142"/>
      <c r="I44" s="141">
        <v>135</v>
      </c>
      <c r="J44" s="142"/>
      <c r="K44" s="137"/>
      <c r="L44" s="138"/>
      <c r="M44" s="141">
        <v>137</v>
      </c>
      <c r="N44" s="142"/>
      <c r="O44" s="137"/>
      <c r="P44" s="138"/>
      <c r="Q44" s="141">
        <v>177</v>
      </c>
      <c r="R44" s="142"/>
      <c r="S44" s="143"/>
      <c r="T44" s="144"/>
      <c r="U44" s="1"/>
    </row>
    <row r="45" spans="1:21" ht="18.75" thickBot="1">
      <c r="A45" s="12" t="s">
        <v>20</v>
      </c>
      <c r="B45" s="9"/>
      <c r="C45" s="55">
        <v>122</v>
      </c>
      <c r="D45" s="37">
        <v>43.3</v>
      </c>
      <c r="E45" s="141">
        <v>117</v>
      </c>
      <c r="F45" s="142"/>
      <c r="G45" s="141"/>
      <c r="H45" s="142"/>
      <c r="I45" s="141">
        <v>85</v>
      </c>
      <c r="J45" s="142"/>
      <c r="K45" s="137"/>
      <c r="L45" s="138"/>
      <c r="M45" s="141">
        <v>75</v>
      </c>
      <c r="N45" s="142"/>
      <c r="O45" s="137"/>
      <c r="P45" s="138"/>
      <c r="Q45" s="141">
        <v>74</v>
      </c>
      <c r="R45" s="142"/>
      <c r="S45" s="143"/>
      <c r="T45" s="144"/>
      <c r="U45" s="1"/>
    </row>
    <row r="46" spans="1:21" ht="18.75" thickBot="1">
      <c r="A46" s="12" t="s">
        <v>21</v>
      </c>
      <c r="B46" s="13"/>
      <c r="C46" s="55"/>
      <c r="D46" s="37"/>
      <c r="E46" s="141"/>
      <c r="F46" s="142"/>
      <c r="G46" s="141"/>
      <c r="H46" s="142"/>
      <c r="I46" s="141"/>
      <c r="J46" s="142"/>
      <c r="K46" s="137"/>
      <c r="L46" s="138"/>
      <c r="M46" s="141"/>
      <c r="N46" s="142"/>
      <c r="O46" s="137"/>
      <c r="P46" s="138"/>
      <c r="Q46" s="141"/>
      <c r="R46" s="142"/>
      <c r="S46" s="143"/>
      <c r="T46" s="144"/>
      <c r="U46" s="1"/>
    </row>
    <row r="47" spans="1:21" ht="18.75" thickBot="1">
      <c r="A47" s="6" t="s">
        <v>32</v>
      </c>
      <c r="B47" s="7"/>
      <c r="C47" s="56"/>
      <c r="D47" s="39"/>
      <c r="E47" s="147"/>
      <c r="F47" s="148"/>
      <c r="G47" s="161"/>
      <c r="H47" s="162"/>
      <c r="I47" s="147"/>
      <c r="J47" s="148"/>
      <c r="K47" s="139"/>
      <c r="L47" s="140"/>
      <c r="M47" s="147"/>
      <c r="N47" s="148"/>
      <c r="O47" s="139"/>
      <c r="P47" s="140"/>
      <c r="Q47" s="147"/>
      <c r="R47" s="148"/>
      <c r="S47" s="149"/>
      <c r="T47" s="150"/>
      <c r="U47" s="1"/>
    </row>
    <row r="48" spans="1:21" ht="18.75" thickBot="1">
      <c r="A48" s="8" t="s">
        <v>19</v>
      </c>
      <c r="B48" s="9"/>
      <c r="C48" s="55"/>
      <c r="D48" s="37"/>
      <c r="E48" s="141"/>
      <c r="F48" s="142"/>
      <c r="G48" s="141"/>
      <c r="H48" s="142"/>
      <c r="I48" s="141">
        <v>37</v>
      </c>
      <c r="J48" s="142"/>
      <c r="K48" s="137"/>
      <c r="L48" s="138"/>
      <c r="M48" s="141">
        <v>122</v>
      </c>
      <c r="N48" s="142"/>
      <c r="O48" s="137"/>
      <c r="P48" s="138"/>
      <c r="Q48" s="141">
        <v>55</v>
      </c>
      <c r="R48" s="142"/>
      <c r="S48" s="143"/>
      <c r="T48" s="144"/>
      <c r="U48" s="1"/>
    </row>
    <row r="49" spans="1:21" ht="18.75" thickBot="1">
      <c r="A49" s="12" t="s">
        <v>20</v>
      </c>
      <c r="B49" s="9"/>
      <c r="C49" s="55"/>
      <c r="D49" s="37"/>
      <c r="E49" s="141"/>
      <c r="F49" s="142"/>
      <c r="G49" s="141"/>
      <c r="H49" s="142"/>
      <c r="I49" s="141">
        <v>152</v>
      </c>
      <c r="J49" s="142"/>
      <c r="K49" s="137"/>
      <c r="L49" s="138"/>
      <c r="M49" s="141">
        <v>90</v>
      </c>
      <c r="N49" s="142"/>
      <c r="O49" s="137"/>
      <c r="P49" s="138"/>
      <c r="Q49" s="141">
        <v>134</v>
      </c>
      <c r="R49" s="142"/>
      <c r="S49" s="143"/>
      <c r="T49" s="144"/>
      <c r="U49" s="1"/>
    </row>
    <row r="50" spans="1:21" ht="18.75" thickBot="1">
      <c r="A50" s="17" t="s">
        <v>33</v>
      </c>
      <c r="B50" s="18"/>
      <c r="C50" s="55"/>
      <c r="D50" s="37"/>
      <c r="E50" s="141"/>
      <c r="F50" s="142"/>
      <c r="G50" s="141"/>
      <c r="H50" s="142"/>
      <c r="I50" s="141">
        <v>31</v>
      </c>
      <c r="J50" s="142"/>
      <c r="K50" s="137"/>
      <c r="L50" s="138"/>
      <c r="M50" s="141"/>
      <c r="N50" s="142"/>
      <c r="O50" s="137"/>
      <c r="P50" s="138"/>
      <c r="Q50" s="141">
        <v>2</v>
      </c>
      <c r="R50" s="142"/>
      <c r="S50" s="143"/>
      <c r="T50" s="144"/>
      <c r="U50" s="1"/>
    </row>
    <row r="51" spans="1:21" ht="18.75" thickBot="1">
      <c r="A51" s="4" t="s">
        <v>34</v>
      </c>
      <c r="B51" s="5"/>
      <c r="C51" s="57"/>
      <c r="D51" s="39"/>
      <c r="E51" s="147"/>
      <c r="F51" s="148"/>
      <c r="G51" s="147"/>
      <c r="H51" s="148"/>
      <c r="I51" s="147"/>
      <c r="J51" s="148"/>
      <c r="K51" s="139"/>
      <c r="L51" s="140"/>
      <c r="M51" s="147"/>
      <c r="N51" s="148"/>
      <c r="O51" s="139"/>
      <c r="P51" s="140"/>
      <c r="Q51" s="147"/>
      <c r="R51" s="148"/>
      <c r="S51" s="149"/>
      <c r="T51" s="150"/>
      <c r="U51" s="1"/>
    </row>
    <row r="52" spans="1:21" ht="18.75" thickBot="1">
      <c r="A52" s="6" t="s">
        <v>35</v>
      </c>
      <c r="B52" s="7"/>
      <c r="C52" s="57"/>
      <c r="D52" s="39"/>
      <c r="E52" s="147"/>
      <c r="F52" s="148"/>
      <c r="G52" s="147"/>
      <c r="H52" s="148"/>
      <c r="I52" s="147"/>
      <c r="J52" s="148"/>
      <c r="K52" s="139"/>
      <c r="L52" s="140"/>
      <c r="M52" s="147"/>
      <c r="N52" s="148"/>
      <c r="O52" s="139"/>
      <c r="P52" s="140"/>
      <c r="Q52" s="147"/>
      <c r="R52" s="148"/>
      <c r="S52" s="149"/>
      <c r="T52" s="150"/>
      <c r="U52" s="1"/>
    </row>
    <row r="53" spans="1:21" ht="18.75" thickBot="1">
      <c r="A53" s="19" t="s">
        <v>36</v>
      </c>
      <c r="B53" s="20"/>
      <c r="C53" s="58">
        <v>183</v>
      </c>
      <c r="D53" s="42">
        <v>64.9</v>
      </c>
      <c r="E53" s="153">
        <v>136</v>
      </c>
      <c r="F53" s="154"/>
      <c r="G53" s="153"/>
      <c r="H53" s="154"/>
      <c r="I53" s="153">
        <v>156</v>
      </c>
      <c r="J53" s="154"/>
      <c r="K53" s="157"/>
      <c r="L53" s="158"/>
      <c r="M53" s="153">
        <v>167</v>
      </c>
      <c r="N53" s="154"/>
      <c r="O53" s="157"/>
      <c r="P53" s="158"/>
      <c r="Q53" s="153">
        <v>125</v>
      </c>
      <c r="R53" s="154"/>
      <c r="S53" s="159"/>
      <c r="T53" s="160"/>
      <c r="U53" s="1"/>
    </row>
    <row r="54" spans="1:21" ht="18.75" thickBot="1">
      <c r="A54" s="21" t="s">
        <v>37</v>
      </c>
      <c r="B54" s="20"/>
      <c r="C54" s="58">
        <v>99</v>
      </c>
      <c r="D54" s="42">
        <v>35.1</v>
      </c>
      <c r="E54" s="153">
        <v>120</v>
      </c>
      <c r="F54" s="154"/>
      <c r="G54" s="155"/>
      <c r="H54" s="156"/>
      <c r="I54" s="153">
        <v>64</v>
      </c>
      <c r="J54" s="154"/>
      <c r="K54" s="157"/>
      <c r="L54" s="158"/>
      <c r="M54" s="153">
        <v>45</v>
      </c>
      <c r="N54" s="154"/>
      <c r="O54" s="157"/>
      <c r="P54" s="158"/>
      <c r="Q54" s="153">
        <v>66</v>
      </c>
      <c r="R54" s="154"/>
      <c r="S54" s="159"/>
      <c r="T54" s="160"/>
      <c r="U54" s="1"/>
    </row>
    <row r="55" spans="1:21" ht="18.75" thickBot="1">
      <c r="A55" s="21" t="s">
        <v>38</v>
      </c>
      <c r="B55" s="20"/>
      <c r="C55" s="46"/>
      <c r="D55" s="37"/>
      <c r="E55" s="141">
        <v>3</v>
      </c>
      <c r="F55" s="142"/>
      <c r="G55" s="141"/>
      <c r="H55" s="142"/>
      <c r="I55" s="141"/>
      <c r="J55" s="142"/>
      <c r="K55" s="137"/>
      <c r="L55" s="138"/>
      <c r="M55" s="141"/>
      <c r="N55" s="142"/>
      <c r="O55" s="137"/>
      <c r="P55" s="138"/>
      <c r="Q55" s="141"/>
      <c r="R55" s="142"/>
      <c r="S55" s="143"/>
      <c r="T55" s="144"/>
      <c r="U55" s="1"/>
    </row>
    <row r="56" spans="1:21" ht="18.75" thickBot="1">
      <c r="A56" s="22" t="s">
        <v>39</v>
      </c>
      <c r="B56" s="23"/>
      <c r="C56" s="47"/>
      <c r="D56" s="39"/>
      <c r="E56" s="147"/>
      <c r="F56" s="148"/>
      <c r="G56" s="147"/>
      <c r="H56" s="148"/>
      <c r="I56" s="147"/>
      <c r="J56" s="148"/>
      <c r="K56" s="139"/>
      <c r="L56" s="140"/>
      <c r="M56" s="147"/>
      <c r="N56" s="148"/>
      <c r="O56" s="139"/>
      <c r="P56" s="140"/>
      <c r="Q56" s="147"/>
      <c r="R56" s="148"/>
      <c r="S56" s="149"/>
      <c r="T56" s="150"/>
      <c r="U56" s="1"/>
    </row>
    <row r="57" spans="1:21" ht="18.75" thickBot="1">
      <c r="A57" s="19" t="s">
        <v>40</v>
      </c>
      <c r="B57" s="20"/>
      <c r="C57" s="46">
        <v>180</v>
      </c>
      <c r="D57" s="37">
        <v>63.8</v>
      </c>
      <c r="E57" s="141">
        <v>134</v>
      </c>
      <c r="F57" s="142"/>
      <c r="G57" s="141"/>
      <c r="H57" s="142"/>
      <c r="I57" s="141">
        <v>129</v>
      </c>
      <c r="J57" s="142"/>
      <c r="K57" s="137"/>
      <c r="L57" s="138"/>
      <c r="M57" s="141">
        <v>156</v>
      </c>
      <c r="N57" s="142"/>
      <c r="O57" s="137"/>
      <c r="P57" s="138"/>
      <c r="Q57" s="141">
        <v>122</v>
      </c>
      <c r="R57" s="142"/>
      <c r="S57" s="143"/>
      <c r="T57" s="144"/>
      <c r="U57" s="1"/>
    </row>
    <row r="58" spans="1:21" ht="18.75" thickBot="1">
      <c r="A58" s="21" t="s">
        <v>41</v>
      </c>
      <c r="B58" s="20"/>
      <c r="C58" s="58">
        <v>102</v>
      </c>
      <c r="D58" s="42">
        <v>36.2</v>
      </c>
      <c r="E58" s="153">
        <v>112</v>
      </c>
      <c r="F58" s="154"/>
      <c r="G58" s="155"/>
      <c r="H58" s="156"/>
      <c r="I58" s="153">
        <v>91</v>
      </c>
      <c r="J58" s="154"/>
      <c r="K58" s="157"/>
      <c r="L58" s="158"/>
      <c r="M58" s="153">
        <v>56</v>
      </c>
      <c r="N58" s="154"/>
      <c r="O58" s="157"/>
      <c r="P58" s="158"/>
      <c r="Q58" s="153">
        <v>69</v>
      </c>
      <c r="R58" s="154"/>
      <c r="S58" s="159"/>
      <c r="T58" s="160"/>
      <c r="U58" s="1"/>
    </row>
    <row r="59" spans="1:21" ht="18.75" thickBot="1">
      <c r="A59" s="21" t="s">
        <v>42</v>
      </c>
      <c r="B59" s="20"/>
      <c r="C59" s="46"/>
      <c r="D59" s="37"/>
      <c r="E59" s="141">
        <v>3</v>
      </c>
      <c r="F59" s="142"/>
      <c r="G59" s="141"/>
      <c r="H59" s="142"/>
      <c r="I59" s="141"/>
      <c r="J59" s="142"/>
      <c r="K59" s="137"/>
      <c r="L59" s="138"/>
      <c r="M59" s="141"/>
      <c r="N59" s="142"/>
      <c r="O59" s="137"/>
      <c r="P59" s="138"/>
      <c r="Q59" s="141"/>
      <c r="R59" s="142"/>
      <c r="S59" s="143"/>
      <c r="T59" s="144"/>
      <c r="U59" s="1"/>
    </row>
    <row r="60" spans="1:21" ht="18.75" thickBot="1">
      <c r="A60" s="22" t="s">
        <v>43</v>
      </c>
      <c r="B60" s="23"/>
      <c r="C60" s="47"/>
      <c r="D60" s="39"/>
      <c r="E60" s="147"/>
      <c r="F60" s="148"/>
      <c r="G60" s="147"/>
      <c r="H60" s="148"/>
      <c r="I60" s="147"/>
      <c r="J60" s="148"/>
      <c r="K60" s="139"/>
      <c r="L60" s="140"/>
      <c r="M60" s="147"/>
      <c r="N60" s="148"/>
      <c r="O60" s="139"/>
      <c r="P60" s="140"/>
      <c r="Q60" s="147"/>
      <c r="R60" s="148"/>
      <c r="S60" s="149"/>
      <c r="T60" s="150"/>
      <c r="U60" s="1"/>
    </row>
    <row r="61" spans="1:21" ht="18.75" thickBot="1">
      <c r="A61" s="19" t="s">
        <v>40</v>
      </c>
      <c r="B61" s="20"/>
      <c r="C61" s="46">
        <v>177</v>
      </c>
      <c r="D61" s="37">
        <v>62.8</v>
      </c>
      <c r="E61" s="141">
        <v>124</v>
      </c>
      <c r="F61" s="142"/>
      <c r="G61" s="141"/>
      <c r="H61" s="142"/>
      <c r="I61" s="141">
        <v>108</v>
      </c>
      <c r="J61" s="142"/>
      <c r="K61" s="137"/>
      <c r="L61" s="138"/>
      <c r="M61" s="141">
        <v>134</v>
      </c>
      <c r="N61" s="142"/>
      <c r="O61" s="137"/>
      <c r="P61" s="138"/>
      <c r="Q61" s="141">
        <v>83</v>
      </c>
      <c r="R61" s="142"/>
      <c r="S61" s="143"/>
      <c r="T61" s="144"/>
      <c r="U61" s="1"/>
    </row>
    <row r="62" spans="1:21" ht="18.75" thickBot="1">
      <c r="A62" s="21" t="s">
        <v>41</v>
      </c>
      <c r="B62" s="20"/>
      <c r="C62" s="46">
        <v>105</v>
      </c>
      <c r="D62" s="37">
        <v>37.2</v>
      </c>
      <c r="E62" s="141">
        <v>122</v>
      </c>
      <c r="F62" s="142"/>
      <c r="G62" s="145"/>
      <c r="H62" s="146"/>
      <c r="I62" s="141">
        <v>104</v>
      </c>
      <c r="J62" s="142"/>
      <c r="K62" s="137"/>
      <c r="L62" s="138"/>
      <c r="M62" s="141">
        <v>78</v>
      </c>
      <c r="N62" s="142"/>
      <c r="O62" s="137"/>
      <c r="P62" s="138"/>
      <c r="Q62" s="141">
        <v>106</v>
      </c>
      <c r="R62" s="142"/>
      <c r="S62" s="143"/>
      <c r="T62" s="144"/>
      <c r="U62" s="1"/>
    </row>
    <row r="63" spans="1:21" ht="18.75" thickBot="1">
      <c r="A63" s="21" t="s">
        <v>42</v>
      </c>
      <c r="B63" s="20"/>
      <c r="C63" s="46"/>
      <c r="D63" s="37"/>
      <c r="E63" s="141">
        <v>3</v>
      </c>
      <c r="F63" s="142"/>
      <c r="G63" s="141"/>
      <c r="H63" s="142"/>
      <c r="I63" s="141"/>
      <c r="J63" s="142"/>
      <c r="K63" s="137"/>
      <c r="L63" s="138"/>
      <c r="M63" s="141"/>
      <c r="N63" s="142"/>
      <c r="O63" s="137"/>
      <c r="P63" s="138"/>
      <c r="Q63" s="141">
        <v>2</v>
      </c>
      <c r="R63" s="142"/>
      <c r="S63" s="143"/>
      <c r="T63" s="144"/>
      <c r="U63" s="1"/>
    </row>
    <row r="64" spans="1:21" ht="16.5" thickBot="1">
      <c r="A64" s="24" t="s">
        <v>44</v>
      </c>
      <c r="B64" s="25"/>
      <c r="C64" s="46"/>
      <c r="D64" s="137"/>
      <c r="E64" s="138"/>
      <c r="F64" s="141"/>
      <c r="G64" s="142"/>
      <c r="H64" s="141"/>
      <c r="I64" s="142"/>
      <c r="J64" s="141"/>
      <c r="K64" s="142"/>
      <c r="L64" s="137"/>
      <c r="M64" s="138"/>
      <c r="N64" s="141"/>
      <c r="O64" s="142"/>
      <c r="P64" s="137"/>
      <c r="Q64" s="138"/>
      <c r="R64" s="141"/>
      <c r="S64" s="142"/>
      <c r="T64" s="151"/>
      <c r="U64" s="152"/>
    </row>
    <row r="65" spans="1:21" ht="16.5" thickBot="1">
      <c r="A65" s="22" t="s">
        <v>45</v>
      </c>
      <c r="B65" s="23"/>
      <c r="C65" s="47"/>
      <c r="D65" s="139"/>
      <c r="E65" s="140"/>
      <c r="F65" s="147"/>
      <c r="G65" s="148"/>
      <c r="H65" s="147"/>
      <c r="I65" s="148"/>
      <c r="J65" s="147"/>
      <c r="K65" s="148"/>
      <c r="L65" s="139"/>
      <c r="M65" s="140"/>
      <c r="N65" s="147"/>
      <c r="O65" s="148"/>
      <c r="P65" s="139"/>
      <c r="Q65" s="140"/>
      <c r="R65" s="147"/>
      <c r="S65" s="148"/>
      <c r="T65" s="149"/>
      <c r="U65" s="150"/>
    </row>
    <row r="66" spans="1:21" ht="16.5" thickBot="1">
      <c r="A66" s="19" t="s">
        <v>40</v>
      </c>
      <c r="B66" s="20"/>
      <c r="C66" s="46">
        <v>171</v>
      </c>
      <c r="D66" s="137">
        <v>60.6</v>
      </c>
      <c r="E66" s="138"/>
      <c r="F66" s="141">
        <v>129</v>
      </c>
      <c r="G66" s="142"/>
      <c r="H66" s="145"/>
      <c r="I66" s="146"/>
      <c r="J66" s="141">
        <v>111</v>
      </c>
      <c r="K66" s="142"/>
      <c r="L66" s="137"/>
      <c r="M66" s="138"/>
      <c r="N66" s="141">
        <v>171</v>
      </c>
      <c r="O66" s="142"/>
      <c r="P66" s="137"/>
      <c r="Q66" s="138"/>
      <c r="R66" s="141">
        <v>85</v>
      </c>
      <c r="S66" s="142"/>
      <c r="T66" s="143"/>
      <c r="U66" s="144"/>
    </row>
    <row r="67" spans="1:21" ht="16.5" thickBot="1">
      <c r="A67" s="21" t="s">
        <v>41</v>
      </c>
      <c r="B67" s="20"/>
      <c r="C67" s="46">
        <v>111</v>
      </c>
      <c r="D67" s="137">
        <v>39.4</v>
      </c>
      <c r="E67" s="138"/>
      <c r="F67" s="141">
        <v>117</v>
      </c>
      <c r="G67" s="142"/>
      <c r="H67" s="141"/>
      <c r="I67" s="142"/>
      <c r="J67" s="141">
        <v>106</v>
      </c>
      <c r="K67" s="142"/>
      <c r="L67" s="137"/>
      <c r="M67" s="138"/>
      <c r="N67" s="141">
        <v>41</v>
      </c>
      <c r="O67" s="142"/>
      <c r="P67" s="137"/>
      <c r="Q67" s="138"/>
      <c r="R67" s="141">
        <v>106</v>
      </c>
      <c r="S67" s="142"/>
      <c r="T67" s="143"/>
      <c r="U67" s="144"/>
    </row>
    <row r="68" spans="1:21" ht="16.5" thickBot="1">
      <c r="A68" s="21" t="s">
        <v>42</v>
      </c>
      <c r="B68" s="20"/>
      <c r="C68" s="46"/>
      <c r="D68" s="137"/>
      <c r="E68" s="138"/>
      <c r="F68" s="141">
        <v>3</v>
      </c>
      <c r="G68" s="142"/>
      <c r="H68" s="141"/>
      <c r="I68" s="142"/>
      <c r="J68" s="141">
        <v>3</v>
      </c>
      <c r="K68" s="142"/>
      <c r="L68" s="137"/>
      <c r="M68" s="138"/>
      <c r="N68" s="141"/>
      <c r="O68" s="142"/>
      <c r="P68" s="137"/>
      <c r="Q68" s="138"/>
      <c r="R68" s="141">
        <v>2</v>
      </c>
      <c r="S68" s="142"/>
      <c r="T68" s="143"/>
      <c r="U68" s="144"/>
    </row>
    <row r="69" spans="1:21" ht="16.5" thickBot="1">
      <c r="A69" s="22" t="s">
        <v>46</v>
      </c>
      <c r="B69" s="23"/>
      <c r="C69" s="47"/>
      <c r="D69" s="139"/>
      <c r="E69" s="140"/>
      <c r="F69" s="147"/>
      <c r="G69" s="148"/>
      <c r="H69" s="147"/>
      <c r="I69" s="148"/>
      <c r="J69" s="147"/>
      <c r="K69" s="148"/>
      <c r="L69" s="139"/>
      <c r="M69" s="140"/>
      <c r="N69" s="147"/>
      <c r="O69" s="148"/>
      <c r="P69" s="139"/>
      <c r="Q69" s="140"/>
      <c r="R69" s="147"/>
      <c r="S69" s="148"/>
      <c r="T69" s="149"/>
      <c r="U69" s="150"/>
    </row>
    <row r="70" spans="1:21" ht="16.5" thickBot="1">
      <c r="A70" s="19" t="s">
        <v>40</v>
      </c>
      <c r="B70" s="20"/>
      <c r="C70" s="46">
        <v>182</v>
      </c>
      <c r="D70" s="137">
        <v>64.5</v>
      </c>
      <c r="E70" s="138"/>
      <c r="F70" s="141">
        <v>133</v>
      </c>
      <c r="G70" s="142"/>
      <c r="H70" s="145"/>
      <c r="I70" s="146"/>
      <c r="J70" s="141">
        <v>144</v>
      </c>
      <c r="K70" s="142"/>
      <c r="L70" s="137"/>
      <c r="M70" s="138"/>
      <c r="N70" s="141">
        <v>171</v>
      </c>
      <c r="O70" s="142"/>
      <c r="P70" s="137"/>
      <c r="Q70" s="138"/>
      <c r="R70" s="141">
        <v>85</v>
      </c>
      <c r="S70" s="142"/>
      <c r="T70" s="143"/>
      <c r="U70" s="144"/>
    </row>
    <row r="71" spans="1:21" ht="16.5" thickBot="1">
      <c r="A71" s="21" t="s">
        <v>41</v>
      </c>
      <c r="B71" s="20"/>
      <c r="C71" s="46">
        <v>100</v>
      </c>
      <c r="D71" s="137">
        <v>35.5</v>
      </c>
      <c r="E71" s="138"/>
      <c r="F71" s="141">
        <v>116</v>
      </c>
      <c r="G71" s="142"/>
      <c r="H71" s="141"/>
      <c r="I71" s="142"/>
      <c r="J71" s="141">
        <v>76</v>
      </c>
      <c r="K71" s="142"/>
      <c r="L71" s="137"/>
      <c r="M71" s="138"/>
      <c r="N71" s="141">
        <v>41</v>
      </c>
      <c r="O71" s="142"/>
      <c r="P71" s="137"/>
      <c r="Q71" s="138"/>
      <c r="R71" s="141">
        <v>106</v>
      </c>
      <c r="S71" s="142"/>
      <c r="T71" s="143"/>
      <c r="U71" s="144"/>
    </row>
    <row r="72" spans="1:21" ht="16.5" thickBot="1">
      <c r="A72" s="21" t="s">
        <v>42</v>
      </c>
      <c r="B72" s="20"/>
      <c r="C72" s="46"/>
      <c r="D72" s="137"/>
      <c r="E72" s="138"/>
      <c r="F72" s="141"/>
      <c r="G72" s="142"/>
      <c r="H72" s="141"/>
      <c r="I72" s="142"/>
      <c r="J72" s="141"/>
      <c r="K72" s="142"/>
      <c r="L72" s="137"/>
      <c r="M72" s="138"/>
      <c r="N72" s="141"/>
      <c r="O72" s="142"/>
      <c r="P72" s="137"/>
      <c r="Q72" s="138"/>
      <c r="R72" s="141"/>
      <c r="S72" s="142"/>
      <c r="T72" s="143"/>
      <c r="U72" s="144"/>
    </row>
    <row r="73" spans="1:21" ht="16.5" thickBot="1">
      <c r="A73" s="22" t="s">
        <v>47</v>
      </c>
      <c r="B73" s="23"/>
      <c r="C73" s="47"/>
      <c r="D73" s="139"/>
      <c r="E73" s="140"/>
      <c r="F73" s="147"/>
      <c r="G73" s="148"/>
      <c r="H73" s="147"/>
      <c r="I73" s="148"/>
      <c r="J73" s="147"/>
      <c r="K73" s="148"/>
      <c r="L73" s="139"/>
      <c r="M73" s="140"/>
      <c r="N73" s="147"/>
      <c r="O73" s="148"/>
      <c r="P73" s="139"/>
      <c r="Q73" s="140"/>
      <c r="R73" s="147"/>
      <c r="S73" s="148"/>
      <c r="T73" s="149"/>
      <c r="U73" s="150"/>
    </row>
    <row r="74" spans="1:21" ht="16.5" thickBot="1">
      <c r="A74" s="19" t="s">
        <v>40</v>
      </c>
      <c r="B74" s="20"/>
      <c r="C74" s="46">
        <v>205</v>
      </c>
      <c r="D74" s="137">
        <v>72.7</v>
      </c>
      <c r="E74" s="138"/>
      <c r="F74" s="141">
        <v>155</v>
      </c>
      <c r="G74" s="142"/>
      <c r="H74" s="145"/>
      <c r="I74" s="146"/>
      <c r="J74" s="141">
        <v>162</v>
      </c>
      <c r="K74" s="142"/>
      <c r="L74" s="137"/>
      <c r="M74" s="138"/>
      <c r="N74" s="141">
        <v>187</v>
      </c>
      <c r="O74" s="142"/>
      <c r="P74" s="137"/>
      <c r="Q74" s="138"/>
      <c r="R74" s="141">
        <v>152</v>
      </c>
      <c r="S74" s="142"/>
      <c r="T74" s="143"/>
      <c r="U74" s="144"/>
    </row>
    <row r="75" spans="1:21" ht="16.5" thickBot="1">
      <c r="A75" s="21" t="s">
        <v>41</v>
      </c>
      <c r="B75" s="20"/>
      <c r="C75" s="46">
        <v>77</v>
      </c>
      <c r="D75" s="137">
        <v>27.3</v>
      </c>
      <c r="E75" s="138"/>
      <c r="F75" s="141">
        <v>95</v>
      </c>
      <c r="G75" s="142"/>
      <c r="H75" s="141"/>
      <c r="I75" s="142"/>
      <c r="J75" s="141">
        <v>58</v>
      </c>
      <c r="K75" s="142"/>
      <c r="L75" s="137"/>
      <c r="M75" s="138"/>
      <c r="N75" s="141">
        <v>25</v>
      </c>
      <c r="O75" s="142"/>
      <c r="P75" s="137"/>
      <c r="Q75" s="138"/>
      <c r="R75" s="141">
        <v>39</v>
      </c>
      <c r="S75" s="142"/>
      <c r="T75" s="143"/>
      <c r="U75" s="144"/>
    </row>
    <row r="76" spans="1:21" ht="16.5" thickBot="1">
      <c r="A76" s="21" t="s">
        <v>42</v>
      </c>
      <c r="B76" s="20"/>
      <c r="C76" s="46"/>
      <c r="D76" s="137"/>
      <c r="E76" s="138"/>
      <c r="F76" s="141"/>
      <c r="G76" s="142"/>
      <c r="H76" s="141"/>
      <c r="I76" s="142"/>
      <c r="J76" s="141"/>
      <c r="K76" s="142"/>
      <c r="L76" s="137"/>
      <c r="M76" s="138"/>
      <c r="N76" s="141"/>
      <c r="O76" s="142"/>
      <c r="P76" s="137"/>
      <c r="Q76" s="138"/>
      <c r="R76" s="141"/>
      <c r="S76" s="142"/>
      <c r="T76" s="143"/>
      <c r="U76" s="144"/>
    </row>
    <row r="77" spans="1:21" ht="16.5" thickBot="1">
      <c r="A77" s="22" t="s">
        <v>48</v>
      </c>
      <c r="B77" s="23"/>
      <c r="C77" s="47"/>
      <c r="D77" s="139"/>
      <c r="E77" s="140"/>
      <c r="F77" s="147"/>
      <c r="G77" s="148"/>
      <c r="H77" s="147"/>
      <c r="I77" s="148"/>
      <c r="J77" s="147"/>
      <c r="K77" s="148"/>
      <c r="L77" s="139"/>
      <c r="M77" s="140"/>
      <c r="N77" s="147"/>
      <c r="O77" s="148"/>
      <c r="P77" s="139"/>
      <c r="Q77" s="140"/>
      <c r="R77" s="147"/>
      <c r="S77" s="148"/>
      <c r="T77" s="149"/>
      <c r="U77" s="150"/>
    </row>
    <row r="78" spans="1:21" ht="16.5" thickBot="1">
      <c r="A78" s="19" t="s">
        <v>40</v>
      </c>
      <c r="B78" s="20"/>
      <c r="C78" s="46">
        <v>229</v>
      </c>
      <c r="D78" s="137">
        <v>81.2</v>
      </c>
      <c r="E78" s="138"/>
      <c r="F78" s="141">
        <v>199</v>
      </c>
      <c r="G78" s="142"/>
      <c r="H78" s="145"/>
      <c r="I78" s="146"/>
      <c r="J78" s="141">
        <v>175</v>
      </c>
      <c r="K78" s="142"/>
      <c r="L78" s="137"/>
      <c r="M78" s="138"/>
      <c r="N78" s="141">
        <v>192</v>
      </c>
      <c r="O78" s="142"/>
      <c r="P78" s="137"/>
      <c r="Q78" s="138"/>
      <c r="R78" s="141">
        <v>155</v>
      </c>
      <c r="S78" s="142"/>
      <c r="T78" s="143"/>
      <c r="U78" s="144"/>
    </row>
    <row r="79" spans="1:21" ht="16.5" thickBot="1">
      <c r="A79" s="21" t="s">
        <v>41</v>
      </c>
      <c r="B79" s="20"/>
      <c r="C79" s="46">
        <v>53</v>
      </c>
      <c r="D79" s="137">
        <v>18.8</v>
      </c>
      <c r="E79" s="138"/>
      <c r="F79" s="141">
        <v>150</v>
      </c>
      <c r="G79" s="142"/>
      <c r="H79" s="141"/>
      <c r="I79" s="142"/>
      <c r="J79" s="141">
        <v>45</v>
      </c>
      <c r="K79" s="142"/>
      <c r="L79" s="137"/>
      <c r="M79" s="138"/>
      <c r="N79" s="141">
        <v>20</v>
      </c>
      <c r="O79" s="142"/>
      <c r="P79" s="137"/>
      <c r="Q79" s="138"/>
      <c r="R79" s="141">
        <v>36</v>
      </c>
      <c r="S79" s="142"/>
      <c r="T79" s="143"/>
      <c r="U79" s="144"/>
    </row>
    <row r="80" spans="1:21" ht="16.5" thickBot="1">
      <c r="A80" s="21" t="s">
        <v>42</v>
      </c>
      <c r="B80" s="20"/>
      <c r="C80" s="46"/>
      <c r="D80" s="137"/>
      <c r="E80" s="138"/>
      <c r="F80" s="141"/>
      <c r="G80" s="142"/>
      <c r="H80" s="141"/>
      <c r="I80" s="142"/>
      <c r="J80" s="141"/>
      <c r="K80" s="142"/>
      <c r="L80" s="137"/>
      <c r="M80" s="138"/>
      <c r="N80" s="141"/>
      <c r="O80" s="142"/>
      <c r="P80" s="137"/>
      <c r="Q80" s="138"/>
      <c r="R80" s="137"/>
      <c r="S80" s="138"/>
      <c r="T80" s="143"/>
      <c r="U80" s="144"/>
    </row>
  </sheetData>
  <sheetProtection/>
  <mergeCells count="653">
    <mergeCell ref="M3:N3"/>
    <mergeCell ref="A1:A3"/>
    <mergeCell ref="B1:B3"/>
    <mergeCell ref="C1:E1"/>
    <mergeCell ref="F1:I1"/>
    <mergeCell ref="E3:F3"/>
    <mergeCell ref="G3:H3"/>
    <mergeCell ref="I3:J3"/>
    <mergeCell ref="J1:M1"/>
    <mergeCell ref="C2:E2"/>
    <mergeCell ref="F2:I2"/>
    <mergeCell ref="N1:Q1"/>
    <mergeCell ref="R1:U1"/>
    <mergeCell ref="R2:U2"/>
    <mergeCell ref="N2:Q2"/>
    <mergeCell ref="J2:M2"/>
    <mergeCell ref="O3:P3"/>
    <mergeCell ref="Q3:R3"/>
    <mergeCell ref="S3:T3"/>
    <mergeCell ref="E4:F4"/>
    <mergeCell ref="G4:H4"/>
    <mergeCell ref="I4:J4"/>
    <mergeCell ref="K4:L4"/>
    <mergeCell ref="M4:N4"/>
    <mergeCell ref="O4:P4"/>
    <mergeCell ref="Q4:R4"/>
    <mergeCell ref="E5:F5"/>
    <mergeCell ref="G5:H5"/>
    <mergeCell ref="I5:J5"/>
    <mergeCell ref="K5:L5"/>
    <mergeCell ref="S4:T4"/>
    <mergeCell ref="K3:L3"/>
    <mergeCell ref="M5:N5"/>
    <mergeCell ref="O5:P5"/>
    <mergeCell ref="Q5:R5"/>
    <mergeCell ref="S5:T5"/>
    <mergeCell ref="Q7:R7"/>
    <mergeCell ref="S7:T7"/>
    <mergeCell ref="E6:F6"/>
    <mergeCell ref="G6:H6"/>
    <mergeCell ref="I6:J6"/>
    <mergeCell ref="K6:L6"/>
    <mergeCell ref="M6:N6"/>
    <mergeCell ref="O6:P6"/>
    <mergeCell ref="Q6:R6"/>
    <mergeCell ref="S6:T6"/>
    <mergeCell ref="E7:F7"/>
    <mergeCell ref="G7:H7"/>
    <mergeCell ref="I7:J7"/>
    <mergeCell ref="K7:L7"/>
    <mergeCell ref="M7:N7"/>
    <mergeCell ref="O7:P7"/>
    <mergeCell ref="Q9:R9"/>
    <mergeCell ref="S9:T9"/>
    <mergeCell ref="E8:F8"/>
    <mergeCell ref="G8:H8"/>
    <mergeCell ref="I8:J8"/>
    <mergeCell ref="K8:L8"/>
    <mergeCell ref="M8:N8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11:R11"/>
    <mergeCell ref="S11:T11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3:R13"/>
    <mergeCell ref="S13:T13"/>
    <mergeCell ref="E12:F12"/>
    <mergeCell ref="G12:H12"/>
    <mergeCell ref="I12:J12"/>
    <mergeCell ref="K12:L12"/>
    <mergeCell ref="M12:N12"/>
    <mergeCell ref="O12:P12"/>
    <mergeCell ref="Q12:R12"/>
    <mergeCell ref="S12:T12"/>
    <mergeCell ref="E13:F13"/>
    <mergeCell ref="G13:H13"/>
    <mergeCell ref="I13:J13"/>
    <mergeCell ref="K13:L13"/>
    <mergeCell ref="M13:N13"/>
    <mergeCell ref="O13:P13"/>
    <mergeCell ref="Q15:R15"/>
    <mergeCell ref="S15:T15"/>
    <mergeCell ref="E14:F14"/>
    <mergeCell ref="G14:H14"/>
    <mergeCell ref="I14:J14"/>
    <mergeCell ref="K14:L14"/>
    <mergeCell ref="M14:N14"/>
    <mergeCell ref="O14:P14"/>
    <mergeCell ref="Q14:R14"/>
    <mergeCell ref="S14:T14"/>
    <mergeCell ref="E15:F15"/>
    <mergeCell ref="G15:H15"/>
    <mergeCell ref="I15:J15"/>
    <mergeCell ref="K15:L15"/>
    <mergeCell ref="M15:N15"/>
    <mergeCell ref="O15:P15"/>
    <mergeCell ref="Q17:R17"/>
    <mergeCell ref="S17:T17"/>
    <mergeCell ref="E16:F16"/>
    <mergeCell ref="G16:H16"/>
    <mergeCell ref="I16:J16"/>
    <mergeCell ref="K16:L16"/>
    <mergeCell ref="M16:N16"/>
    <mergeCell ref="O16:P16"/>
    <mergeCell ref="Q16:R16"/>
    <mergeCell ref="S16:T16"/>
    <mergeCell ref="E17:F17"/>
    <mergeCell ref="G17:H17"/>
    <mergeCell ref="I17:J17"/>
    <mergeCell ref="K17:L17"/>
    <mergeCell ref="M17:N17"/>
    <mergeCell ref="O17:P17"/>
    <mergeCell ref="Q19:R19"/>
    <mergeCell ref="S19:T19"/>
    <mergeCell ref="E18:F18"/>
    <mergeCell ref="G18:H18"/>
    <mergeCell ref="I18:J18"/>
    <mergeCell ref="K18:L18"/>
    <mergeCell ref="M18:N18"/>
    <mergeCell ref="O18:P18"/>
    <mergeCell ref="Q18:R18"/>
    <mergeCell ref="S18:T18"/>
    <mergeCell ref="E19:F19"/>
    <mergeCell ref="G19:H19"/>
    <mergeCell ref="I19:J19"/>
    <mergeCell ref="K19:L19"/>
    <mergeCell ref="M19:N19"/>
    <mergeCell ref="O19:P19"/>
    <mergeCell ref="Q21:R21"/>
    <mergeCell ref="S21:T21"/>
    <mergeCell ref="E20:F20"/>
    <mergeCell ref="G20:H20"/>
    <mergeCell ref="I20:J20"/>
    <mergeCell ref="K20:L20"/>
    <mergeCell ref="M20:N20"/>
    <mergeCell ref="O20:P20"/>
    <mergeCell ref="Q20:R20"/>
    <mergeCell ref="S20:T20"/>
    <mergeCell ref="E21:F21"/>
    <mergeCell ref="G21:H21"/>
    <mergeCell ref="I21:J21"/>
    <mergeCell ref="K21:L21"/>
    <mergeCell ref="M21:N21"/>
    <mergeCell ref="O21:P21"/>
    <mergeCell ref="Q23:R23"/>
    <mergeCell ref="S23:T23"/>
    <mergeCell ref="E22:F22"/>
    <mergeCell ref="G22:H22"/>
    <mergeCell ref="I22:J22"/>
    <mergeCell ref="K22:L22"/>
    <mergeCell ref="M22:N22"/>
    <mergeCell ref="O22:P22"/>
    <mergeCell ref="Q22:R22"/>
    <mergeCell ref="S22:T22"/>
    <mergeCell ref="E23:F23"/>
    <mergeCell ref="G23:H23"/>
    <mergeCell ref="I23:J23"/>
    <mergeCell ref="K23:L23"/>
    <mergeCell ref="M23:N23"/>
    <mergeCell ref="O23:P23"/>
    <mergeCell ref="Q25:R25"/>
    <mergeCell ref="S25:T25"/>
    <mergeCell ref="E24:F24"/>
    <mergeCell ref="G24:H24"/>
    <mergeCell ref="I24:J24"/>
    <mergeCell ref="K24:L24"/>
    <mergeCell ref="M24:N24"/>
    <mergeCell ref="O24:P24"/>
    <mergeCell ref="Q24:R24"/>
    <mergeCell ref="S24:T24"/>
    <mergeCell ref="E25:F25"/>
    <mergeCell ref="G25:H25"/>
    <mergeCell ref="I25:J25"/>
    <mergeCell ref="K25:L25"/>
    <mergeCell ref="M25:N25"/>
    <mergeCell ref="O25:P25"/>
    <mergeCell ref="Q27:R27"/>
    <mergeCell ref="S27:T27"/>
    <mergeCell ref="E26:F26"/>
    <mergeCell ref="G26:H26"/>
    <mergeCell ref="I26:J26"/>
    <mergeCell ref="K26:L26"/>
    <mergeCell ref="M26:N26"/>
    <mergeCell ref="O26:P26"/>
    <mergeCell ref="Q26:R26"/>
    <mergeCell ref="S26:T26"/>
    <mergeCell ref="E27:F27"/>
    <mergeCell ref="G27:H27"/>
    <mergeCell ref="I27:J27"/>
    <mergeCell ref="K27:L27"/>
    <mergeCell ref="M27:N27"/>
    <mergeCell ref="O27:P27"/>
    <mergeCell ref="Q29:R29"/>
    <mergeCell ref="S29:T29"/>
    <mergeCell ref="E28:F28"/>
    <mergeCell ref="G28:H28"/>
    <mergeCell ref="I28:J28"/>
    <mergeCell ref="K28:L28"/>
    <mergeCell ref="M28:N28"/>
    <mergeCell ref="O28:P28"/>
    <mergeCell ref="Q28:R28"/>
    <mergeCell ref="S28:T28"/>
    <mergeCell ref="E29:F29"/>
    <mergeCell ref="G29:H29"/>
    <mergeCell ref="I29:J29"/>
    <mergeCell ref="K29:L29"/>
    <mergeCell ref="M29:N29"/>
    <mergeCell ref="O29:P29"/>
    <mergeCell ref="Q31:R31"/>
    <mergeCell ref="S31:T31"/>
    <mergeCell ref="E30:F30"/>
    <mergeCell ref="G30:H30"/>
    <mergeCell ref="I30:J30"/>
    <mergeCell ref="K30:L30"/>
    <mergeCell ref="M30:N30"/>
    <mergeCell ref="O30:P30"/>
    <mergeCell ref="Q30:R30"/>
    <mergeCell ref="S30:T30"/>
    <mergeCell ref="E31:F31"/>
    <mergeCell ref="G31:H31"/>
    <mergeCell ref="I31:J31"/>
    <mergeCell ref="K31:L31"/>
    <mergeCell ref="M31:N31"/>
    <mergeCell ref="O31:P31"/>
    <mergeCell ref="Q33:R33"/>
    <mergeCell ref="S33:T33"/>
    <mergeCell ref="E32:F32"/>
    <mergeCell ref="G32:H32"/>
    <mergeCell ref="I32:J32"/>
    <mergeCell ref="K32:L32"/>
    <mergeCell ref="M32:N32"/>
    <mergeCell ref="O32:P32"/>
    <mergeCell ref="Q32:R32"/>
    <mergeCell ref="S32:T32"/>
    <mergeCell ref="E33:F33"/>
    <mergeCell ref="G33:H33"/>
    <mergeCell ref="I33:J33"/>
    <mergeCell ref="K33:L33"/>
    <mergeCell ref="M33:N33"/>
    <mergeCell ref="O33:P33"/>
    <mergeCell ref="Q35:R35"/>
    <mergeCell ref="S35:T35"/>
    <mergeCell ref="E34:F34"/>
    <mergeCell ref="G34:H34"/>
    <mergeCell ref="I34:J34"/>
    <mergeCell ref="K34:L34"/>
    <mergeCell ref="M34:N34"/>
    <mergeCell ref="O34:P34"/>
    <mergeCell ref="Q34:R34"/>
    <mergeCell ref="S34:T34"/>
    <mergeCell ref="E35:F35"/>
    <mergeCell ref="G35:H35"/>
    <mergeCell ref="I35:J35"/>
    <mergeCell ref="K35:L35"/>
    <mergeCell ref="M35:N35"/>
    <mergeCell ref="O35:P35"/>
    <mergeCell ref="Q37:R37"/>
    <mergeCell ref="S37:T37"/>
    <mergeCell ref="E36:F36"/>
    <mergeCell ref="G36:H36"/>
    <mergeCell ref="I36:J36"/>
    <mergeCell ref="K36:L36"/>
    <mergeCell ref="M36:N36"/>
    <mergeCell ref="O36:P36"/>
    <mergeCell ref="Q36:R36"/>
    <mergeCell ref="S36:T36"/>
    <mergeCell ref="E37:F37"/>
    <mergeCell ref="G37:H37"/>
    <mergeCell ref="I37:J37"/>
    <mergeCell ref="K37:L37"/>
    <mergeCell ref="M37:N37"/>
    <mergeCell ref="O37:P37"/>
    <mergeCell ref="Q39:R39"/>
    <mergeCell ref="S39:T39"/>
    <mergeCell ref="E38:F38"/>
    <mergeCell ref="G38:H38"/>
    <mergeCell ref="I38:J38"/>
    <mergeCell ref="K38:L38"/>
    <mergeCell ref="M38:N38"/>
    <mergeCell ref="O38:P38"/>
    <mergeCell ref="Q38:R38"/>
    <mergeCell ref="S38:T38"/>
    <mergeCell ref="E39:F39"/>
    <mergeCell ref="G39:H39"/>
    <mergeCell ref="I39:J39"/>
    <mergeCell ref="K39:L39"/>
    <mergeCell ref="M39:N39"/>
    <mergeCell ref="O39:P39"/>
    <mergeCell ref="Q41:R41"/>
    <mergeCell ref="S41:T41"/>
    <mergeCell ref="E40:F40"/>
    <mergeCell ref="G40:H40"/>
    <mergeCell ref="I40:J40"/>
    <mergeCell ref="K40:L40"/>
    <mergeCell ref="M40:N40"/>
    <mergeCell ref="O40:P40"/>
    <mergeCell ref="Q40:R40"/>
    <mergeCell ref="S40:T40"/>
    <mergeCell ref="E41:F41"/>
    <mergeCell ref="G41:H41"/>
    <mergeCell ref="I41:J41"/>
    <mergeCell ref="K41:L41"/>
    <mergeCell ref="M41:N41"/>
    <mergeCell ref="O41:P41"/>
    <mergeCell ref="Q43:R43"/>
    <mergeCell ref="S43:T43"/>
    <mergeCell ref="E42:F42"/>
    <mergeCell ref="G42:H42"/>
    <mergeCell ref="I42:J42"/>
    <mergeCell ref="K42:L42"/>
    <mergeCell ref="M42:N42"/>
    <mergeCell ref="O42:P42"/>
    <mergeCell ref="Q42:R42"/>
    <mergeCell ref="S42:T42"/>
    <mergeCell ref="E43:F43"/>
    <mergeCell ref="G43:H43"/>
    <mergeCell ref="I43:J43"/>
    <mergeCell ref="K43:L43"/>
    <mergeCell ref="M43:N43"/>
    <mergeCell ref="O43:P43"/>
    <mergeCell ref="Q45:R45"/>
    <mergeCell ref="S45:T45"/>
    <mergeCell ref="E44:F44"/>
    <mergeCell ref="G44:H44"/>
    <mergeCell ref="I44:J44"/>
    <mergeCell ref="K44:L44"/>
    <mergeCell ref="M44:N44"/>
    <mergeCell ref="O44:P44"/>
    <mergeCell ref="Q44:R44"/>
    <mergeCell ref="S44:T44"/>
    <mergeCell ref="E45:F45"/>
    <mergeCell ref="G45:H45"/>
    <mergeCell ref="I45:J45"/>
    <mergeCell ref="K45:L45"/>
    <mergeCell ref="M45:N45"/>
    <mergeCell ref="O45:P45"/>
    <mergeCell ref="Q47:R47"/>
    <mergeCell ref="S47:T47"/>
    <mergeCell ref="E46:F46"/>
    <mergeCell ref="G46:H46"/>
    <mergeCell ref="I46:J46"/>
    <mergeCell ref="K46:L46"/>
    <mergeCell ref="M46:N46"/>
    <mergeCell ref="O46:P46"/>
    <mergeCell ref="Q46:R46"/>
    <mergeCell ref="S46:T46"/>
    <mergeCell ref="E47:F47"/>
    <mergeCell ref="G47:H47"/>
    <mergeCell ref="I47:J47"/>
    <mergeCell ref="K47:L47"/>
    <mergeCell ref="M47:N47"/>
    <mergeCell ref="O47:P47"/>
    <mergeCell ref="Q49:R49"/>
    <mergeCell ref="S49:T49"/>
    <mergeCell ref="E48:F48"/>
    <mergeCell ref="G48:H48"/>
    <mergeCell ref="I48:J48"/>
    <mergeCell ref="K48:L48"/>
    <mergeCell ref="M48:N48"/>
    <mergeCell ref="O48:P48"/>
    <mergeCell ref="Q48:R48"/>
    <mergeCell ref="S48:T48"/>
    <mergeCell ref="E49:F49"/>
    <mergeCell ref="G49:H49"/>
    <mergeCell ref="I49:J49"/>
    <mergeCell ref="K49:L49"/>
    <mergeCell ref="M49:N49"/>
    <mergeCell ref="O49:P49"/>
    <mergeCell ref="Q51:R51"/>
    <mergeCell ref="S51:T51"/>
    <mergeCell ref="E50:F50"/>
    <mergeCell ref="G50:H50"/>
    <mergeCell ref="I50:J50"/>
    <mergeCell ref="K50:L50"/>
    <mergeCell ref="M50:N50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Q53:R53"/>
    <mergeCell ref="S53:T53"/>
    <mergeCell ref="E52:F52"/>
    <mergeCell ref="G52:H52"/>
    <mergeCell ref="I52:J52"/>
    <mergeCell ref="K52:L52"/>
    <mergeCell ref="M52:N52"/>
    <mergeCell ref="O52:P52"/>
    <mergeCell ref="Q52:R52"/>
    <mergeCell ref="S52:T52"/>
    <mergeCell ref="E53:F53"/>
    <mergeCell ref="G53:H53"/>
    <mergeCell ref="I53:J53"/>
    <mergeCell ref="K53:L53"/>
    <mergeCell ref="M53:N53"/>
    <mergeCell ref="O53:P53"/>
    <mergeCell ref="Q55:R55"/>
    <mergeCell ref="S55:T55"/>
    <mergeCell ref="E54:F54"/>
    <mergeCell ref="G54:H54"/>
    <mergeCell ref="I54:J54"/>
    <mergeCell ref="K54:L54"/>
    <mergeCell ref="M54:N54"/>
    <mergeCell ref="O54:P54"/>
    <mergeCell ref="Q54:R54"/>
    <mergeCell ref="S54:T54"/>
    <mergeCell ref="E55:F55"/>
    <mergeCell ref="G55:H55"/>
    <mergeCell ref="I55:J55"/>
    <mergeCell ref="K55:L55"/>
    <mergeCell ref="M55:N55"/>
    <mergeCell ref="O55:P55"/>
    <mergeCell ref="Q57:R57"/>
    <mergeCell ref="S57:T57"/>
    <mergeCell ref="E56:F56"/>
    <mergeCell ref="G56:H56"/>
    <mergeCell ref="I56:J56"/>
    <mergeCell ref="K56:L56"/>
    <mergeCell ref="M56:N56"/>
    <mergeCell ref="O56:P56"/>
    <mergeCell ref="Q56:R56"/>
    <mergeCell ref="S56:T56"/>
    <mergeCell ref="E57:F57"/>
    <mergeCell ref="G57:H57"/>
    <mergeCell ref="I57:J57"/>
    <mergeCell ref="K57:L57"/>
    <mergeCell ref="M57:N57"/>
    <mergeCell ref="O57:P57"/>
    <mergeCell ref="Q59:R59"/>
    <mergeCell ref="S59:T59"/>
    <mergeCell ref="E58:F58"/>
    <mergeCell ref="G58:H58"/>
    <mergeCell ref="I58:J58"/>
    <mergeCell ref="K58:L58"/>
    <mergeCell ref="M58:N58"/>
    <mergeCell ref="O58:P58"/>
    <mergeCell ref="Q58:R58"/>
    <mergeCell ref="S58:T58"/>
    <mergeCell ref="E59:F59"/>
    <mergeCell ref="G59:H59"/>
    <mergeCell ref="I59:J59"/>
    <mergeCell ref="K59:L59"/>
    <mergeCell ref="M59:N59"/>
    <mergeCell ref="O59:P59"/>
    <mergeCell ref="Q61:R61"/>
    <mergeCell ref="S61:T61"/>
    <mergeCell ref="E60:F60"/>
    <mergeCell ref="G60:H60"/>
    <mergeCell ref="I60:J60"/>
    <mergeCell ref="K60:L60"/>
    <mergeCell ref="M60:N60"/>
    <mergeCell ref="O60:P60"/>
    <mergeCell ref="Q60:R60"/>
    <mergeCell ref="S60:T60"/>
    <mergeCell ref="E61:F61"/>
    <mergeCell ref="G61:H61"/>
    <mergeCell ref="I61:J61"/>
    <mergeCell ref="K61:L61"/>
    <mergeCell ref="M61:N61"/>
    <mergeCell ref="O61:P61"/>
    <mergeCell ref="Q63:R63"/>
    <mergeCell ref="S63:T63"/>
    <mergeCell ref="E62:F62"/>
    <mergeCell ref="G62:H62"/>
    <mergeCell ref="I62:J62"/>
    <mergeCell ref="K62:L62"/>
    <mergeCell ref="M62:N62"/>
    <mergeCell ref="O62:P62"/>
    <mergeCell ref="Q62:R62"/>
    <mergeCell ref="S62:T62"/>
    <mergeCell ref="E63:F63"/>
    <mergeCell ref="G63:H63"/>
    <mergeCell ref="I63:J63"/>
    <mergeCell ref="K63:L63"/>
    <mergeCell ref="M63:N63"/>
    <mergeCell ref="O63:P63"/>
    <mergeCell ref="R65:S65"/>
    <mergeCell ref="T65:U65"/>
    <mergeCell ref="D64:E64"/>
    <mergeCell ref="F64:G64"/>
    <mergeCell ref="H64:I64"/>
    <mergeCell ref="J64:K64"/>
    <mergeCell ref="L64:M64"/>
    <mergeCell ref="N64:O64"/>
    <mergeCell ref="P64:Q64"/>
    <mergeCell ref="R64:S64"/>
    <mergeCell ref="P66:Q66"/>
    <mergeCell ref="R66:S66"/>
    <mergeCell ref="T64:U64"/>
    <mergeCell ref="D65:E65"/>
    <mergeCell ref="F65:G65"/>
    <mergeCell ref="H65:I65"/>
    <mergeCell ref="J65:K65"/>
    <mergeCell ref="L65:M65"/>
    <mergeCell ref="N65:O65"/>
    <mergeCell ref="P65:Q65"/>
    <mergeCell ref="D66:E66"/>
    <mergeCell ref="F66:G66"/>
    <mergeCell ref="H66:I66"/>
    <mergeCell ref="J66:K66"/>
    <mergeCell ref="L66:M66"/>
    <mergeCell ref="N66:O66"/>
    <mergeCell ref="T66:U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R69:S69"/>
    <mergeCell ref="T69:U69"/>
    <mergeCell ref="D68:E68"/>
    <mergeCell ref="F68:G68"/>
    <mergeCell ref="H68:I68"/>
    <mergeCell ref="J68:K68"/>
    <mergeCell ref="L68:M68"/>
    <mergeCell ref="N68:O68"/>
    <mergeCell ref="P68:Q68"/>
    <mergeCell ref="R68:S68"/>
    <mergeCell ref="P70:Q70"/>
    <mergeCell ref="R70:S70"/>
    <mergeCell ref="T68:U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T70:U70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R73:S73"/>
    <mergeCell ref="T73:U73"/>
    <mergeCell ref="D72:E72"/>
    <mergeCell ref="F72:G72"/>
    <mergeCell ref="H72:I72"/>
    <mergeCell ref="J72:K72"/>
    <mergeCell ref="L72:M72"/>
    <mergeCell ref="N72:O72"/>
    <mergeCell ref="P72:Q72"/>
    <mergeCell ref="R72:S72"/>
    <mergeCell ref="P74:Q74"/>
    <mergeCell ref="R74:S74"/>
    <mergeCell ref="T72:U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T74:U74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R77:S77"/>
    <mergeCell ref="T77:U77"/>
    <mergeCell ref="D76:E76"/>
    <mergeCell ref="F76:G76"/>
    <mergeCell ref="H76:I76"/>
    <mergeCell ref="J76:K76"/>
    <mergeCell ref="L76:M76"/>
    <mergeCell ref="N76:O76"/>
    <mergeCell ref="P76:Q76"/>
    <mergeCell ref="R76:S76"/>
    <mergeCell ref="P78:Q78"/>
    <mergeCell ref="R78:S78"/>
    <mergeCell ref="T76:U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T78:U78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D80:E80"/>
    <mergeCell ref="F80:G80"/>
    <mergeCell ref="H80:I80"/>
    <mergeCell ref="J80:K80"/>
    <mergeCell ref="T80:U80"/>
    <mergeCell ref="L80:M80"/>
    <mergeCell ref="N80:O80"/>
    <mergeCell ref="P80:Q80"/>
    <mergeCell ref="R80:S8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Q10" sqref="Q10"/>
    </sheetView>
  </sheetViews>
  <sheetFormatPr defaultColWidth="7.00390625" defaultRowHeight="12.75"/>
  <cols>
    <col min="1" max="1" width="24.57421875" style="0" customWidth="1"/>
    <col min="2" max="2" width="7.7109375" style="73" customWidth="1"/>
    <col min="3" max="13" width="5.421875" style="0" customWidth="1"/>
  </cols>
  <sheetData>
    <row r="1" spans="1:5" ht="39" customHeight="1">
      <c r="A1" s="182" t="s">
        <v>52</v>
      </c>
      <c r="B1" s="182"/>
      <c r="C1" s="182"/>
      <c r="D1" s="101"/>
      <c r="E1" s="101"/>
    </row>
    <row r="2" spans="1:13" ht="11.25" customHeight="1">
      <c r="A2" s="101"/>
      <c r="B2" s="100"/>
      <c r="K2" s="183" t="s">
        <v>53</v>
      </c>
      <c r="L2" s="184"/>
      <c r="M2" s="184"/>
    </row>
    <row r="3" spans="1:13" ht="18" customHeight="1">
      <c r="A3" s="189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6.5" customHeight="1">
      <c r="A4" s="190" t="s">
        <v>59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8" customHeight="1">
      <c r="A5" s="102"/>
      <c r="B5" s="102"/>
      <c r="C5" s="102"/>
      <c r="D5" s="193" t="s">
        <v>62</v>
      </c>
      <c r="E5" s="193"/>
      <c r="F5" s="193"/>
      <c r="G5" s="193"/>
      <c r="H5" s="102"/>
      <c r="I5" s="102"/>
      <c r="J5" s="102"/>
      <c r="K5" s="102"/>
      <c r="L5" s="102"/>
      <c r="M5" s="102"/>
    </row>
    <row r="6" spans="1:13" ht="6" customHeight="1">
      <c r="A6" s="102"/>
      <c r="B6" s="102"/>
      <c r="C6" s="102"/>
      <c r="D6" s="107"/>
      <c r="E6" s="107"/>
      <c r="F6" s="107"/>
      <c r="G6" s="107"/>
      <c r="H6" s="102"/>
      <c r="I6" s="102"/>
      <c r="J6" s="102"/>
      <c r="K6" s="102"/>
      <c r="L6" s="102"/>
      <c r="M6" s="102"/>
    </row>
    <row r="7" spans="1:13" ht="9" customHeight="1">
      <c r="A7" s="187" t="s">
        <v>0</v>
      </c>
      <c r="B7" s="187" t="s">
        <v>1</v>
      </c>
      <c r="C7" s="191" t="s">
        <v>8</v>
      </c>
      <c r="D7" s="192" t="s">
        <v>2</v>
      </c>
      <c r="E7" s="192"/>
      <c r="F7" s="187" t="s">
        <v>3</v>
      </c>
      <c r="G7" s="187"/>
      <c r="H7" s="187" t="s">
        <v>4</v>
      </c>
      <c r="I7" s="187"/>
      <c r="J7" s="187" t="s">
        <v>5</v>
      </c>
      <c r="K7" s="187"/>
      <c r="L7" s="187" t="s">
        <v>6</v>
      </c>
      <c r="M7" s="187"/>
    </row>
    <row r="8" spans="1:13" ht="9" customHeight="1">
      <c r="A8" s="187"/>
      <c r="B8" s="187"/>
      <c r="C8" s="191"/>
      <c r="D8" s="192"/>
      <c r="E8" s="192"/>
      <c r="F8" s="187"/>
      <c r="G8" s="187"/>
      <c r="H8" s="187"/>
      <c r="I8" s="187"/>
      <c r="J8" s="187"/>
      <c r="K8" s="187"/>
      <c r="L8" s="187"/>
      <c r="M8" s="187"/>
    </row>
    <row r="9" spans="1:13" ht="25.5">
      <c r="A9" s="187"/>
      <c r="B9" s="187"/>
      <c r="C9" s="191"/>
      <c r="D9" s="71" t="s">
        <v>7</v>
      </c>
      <c r="E9" s="72" t="s">
        <v>8</v>
      </c>
      <c r="F9" s="71" t="s">
        <v>7</v>
      </c>
      <c r="G9" s="72" t="s">
        <v>8</v>
      </c>
      <c r="H9" s="71" t="s">
        <v>7</v>
      </c>
      <c r="I9" s="72" t="s">
        <v>8</v>
      </c>
      <c r="J9" s="71" t="s">
        <v>7</v>
      </c>
      <c r="K9" s="72" t="s">
        <v>8</v>
      </c>
      <c r="L9" s="71" t="s">
        <v>7</v>
      </c>
      <c r="M9" s="72" t="s">
        <v>8</v>
      </c>
    </row>
    <row r="10" spans="1:13" ht="12.75">
      <c r="A10" s="60" t="s">
        <v>9</v>
      </c>
      <c r="B10" s="74">
        <v>1170</v>
      </c>
      <c r="C10" s="75" t="s">
        <v>10</v>
      </c>
      <c r="D10" s="105">
        <v>216</v>
      </c>
      <c r="E10" s="75" t="s">
        <v>10</v>
      </c>
      <c r="F10" s="106">
        <f>F14+F15+F16</f>
        <v>282</v>
      </c>
      <c r="G10" s="75">
        <v>100</v>
      </c>
      <c r="H10" s="76">
        <v>243</v>
      </c>
      <c r="I10" s="75">
        <f>I14+I15+I16</f>
        <v>100</v>
      </c>
      <c r="J10" s="105">
        <v>217</v>
      </c>
      <c r="K10" s="75">
        <f>K14+K15+K16</f>
        <v>100</v>
      </c>
      <c r="L10" s="76">
        <f>L14+L15+L16</f>
        <v>212</v>
      </c>
      <c r="M10" s="77">
        <v>100</v>
      </c>
    </row>
    <row r="11" spans="1:14" ht="12.75">
      <c r="A11" s="60" t="s">
        <v>11</v>
      </c>
      <c r="B11" s="108">
        <f>D11+F11+H11+J11+L11</f>
        <v>1170</v>
      </c>
      <c r="C11" s="75">
        <v>100</v>
      </c>
      <c r="D11" s="105">
        <v>216</v>
      </c>
      <c r="E11" s="75">
        <v>100</v>
      </c>
      <c r="F11" s="106">
        <v>282</v>
      </c>
      <c r="G11" s="75">
        <v>100</v>
      </c>
      <c r="H11" s="76">
        <v>243</v>
      </c>
      <c r="I11" s="75">
        <v>100</v>
      </c>
      <c r="J11" s="105">
        <v>217</v>
      </c>
      <c r="K11" s="75">
        <v>100</v>
      </c>
      <c r="L11" s="76">
        <v>212</v>
      </c>
      <c r="M11" s="75">
        <v>100</v>
      </c>
      <c r="N11" t="s">
        <v>60</v>
      </c>
    </row>
    <row r="12" spans="1:13" ht="12.75">
      <c r="A12" s="61" t="s">
        <v>12</v>
      </c>
      <c r="B12" s="78"/>
      <c r="C12" s="79"/>
      <c r="D12" s="80"/>
      <c r="E12" s="81"/>
      <c r="F12" s="82"/>
      <c r="G12" s="82"/>
      <c r="H12" s="82"/>
      <c r="I12" s="81"/>
      <c r="J12" s="81"/>
      <c r="K12" s="81"/>
      <c r="L12" s="81"/>
      <c r="M12" s="83"/>
    </row>
    <row r="13" spans="1:13" ht="13.5">
      <c r="A13" s="63" t="s">
        <v>13</v>
      </c>
      <c r="B13" s="84">
        <f aca="true" t="shared" si="0" ref="B13:B31">D13+F13+H13+J13+L13</f>
        <v>1170</v>
      </c>
      <c r="C13" s="104">
        <f>C14+C15+C16</f>
        <v>100</v>
      </c>
      <c r="D13" s="105">
        <f>D14+D15</f>
        <v>216</v>
      </c>
      <c r="E13" s="81"/>
      <c r="F13" s="105">
        <f>F14+F15+F16</f>
        <v>282</v>
      </c>
      <c r="G13" s="82"/>
      <c r="H13" s="105">
        <f>H14+H15+H16</f>
        <v>243</v>
      </c>
      <c r="I13" s="82"/>
      <c r="J13" s="105">
        <f>J14+J15+J16</f>
        <v>217</v>
      </c>
      <c r="K13" s="81"/>
      <c r="L13" s="105">
        <f>L14+L15+L16</f>
        <v>212</v>
      </c>
      <c r="M13" s="83"/>
    </row>
    <row r="14" spans="1:13" ht="12.75">
      <c r="A14" s="62" t="s">
        <v>14</v>
      </c>
      <c r="B14" s="85">
        <f t="shared" si="0"/>
        <v>822</v>
      </c>
      <c r="C14" s="103">
        <f>B14/B13*100</f>
        <v>70.25641025641025</v>
      </c>
      <c r="D14" s="86">
        <v>170</v>
      </c>
      <c r="E14" s="103">
        <f>D14/D13*100</f>
        <v>78.70370370370371</v>
      </c>
      <c r="F14" s="86">
        <v>192</v>
      </c>
      <c r="G14" s="103">
        <f>F14/F13*100</f>
        <v>68.08510638297872</v>
      </c>
      <c r="H14" s="86">
        <v>180</v>
      </c>
      <c r="I14" s="103">
        <f>H14/H13*100</f>
        <v>74.07407407407408</v>
      </c>
      <c r="J14" s="86">
        <v>133</v>
      </c>
      <c r="K14" s="103">
        <f>J14/J13*100</f>
        <v>61.29032258064516</v>
      </c>
      <c r="L14" s="86">
        <v>147</v>
      </c>
      <c r="M14" s="103">
        <f>L14/L13*100</f>
        <v>69.33962264150944</v>
      </c>
    </row>
    <row r="15" spans="1:13" ht="12.75">
      <c r="A15" s="64" t="s">
        <v>15</v>
      </c>
      <c r="B15" s="85">
        <f t="shared" si="0"/>
        <v>347</v>
      </c>
      <c r="C15" s="103">
        <f>100-C16-C14</f>
        <v>29.65811965811966</v>
      </c>
      <c r="D15" s="86">
        <v>46</v>
      </c>
      <c r="E15" s="103">
        <f>100-E16-E14</f>
        <v>21.29629629629629</v>
      </c>
      <c r="F15" s="86">
        <v>89</v>
      </c>
      <c r="G15" s="103">
        <f>100-G16-G14</f>
        <v>31.56028368794327</v>
      </c>
      <c r="H15" s="86">
        <v>63</v>
      </c>
      <c r="I15" s="103">
        <f>100-I16-I14</f>
        <v>25.925925925925924</v>
      </c>
      <c r="J15" s="86">
        <v>84</v>
      </c>
      <c r="K15" s="103">
        <f>100-K16-K14</f>
        <v>38.70967741935484</v>
      </c>
      <c r="L15" s="86">
        <v>65</v>
      </c>
      <c r="M15" s="103">
        <f>100-M16-M14</f>
        <v>30.660377358490564</v>
      </c>
    </row>
    <row r="16" spans="1:13" ht="12.75">
      <c r="A16" s="64" t="s">
        <v>16</v>
      </c>
      <c r="B16" s="85">
        <f t="shared" si="0"/>
        <v>1</v>
      </c>
      <c r="C16" s="89">
        <f>B16/B13*100</f>
        <v>0.08547008547008547</v>
      </c>
      <c r="D16" s="86"/>
      <c r="E16" s="89">
        <f>D16/D13*100</f>
        <v>0</v>
      </c>
      <c r="F16" s="88">
        <v>1</v>
      </c>
      <c r="G16" s="89">
        <f>F16/F13*100</f>
        <v>0.3546099290780142</v>
      </c>
      <c r="H16" s="88"/>
      <c r="I16" s="89">
        <f>H16/H13*100</f>
        <v>0</v>
      </c>
      <c r="J16" s="88"/>
      <c r="K16" s="89">
        <f>J16/J13*100</f>
        <v>0</v>
      </c>
      <c r="L16" s="88"/>
      <c r="M16" s="89">
        <f>L16/L13*100</f>
        <v>0</v>
      </c>
    </row>
    <row r="17" spans="1:13" ht="13.5">
      <c r="A17" s="63" t="s">
        <v>17</v>
      </c>
      <c r="B17" s="84">
        <f t="shared" si="0"/>
        <v>1170</v>
      </c>
      <c r="C17" s="104">
        <f>C18+C19+C20</f>
        <v>100</v>
      </c>
      <c r="D17" s="105">
        <f>D18+D19</f>
        <v>216</v>
      </c>
      <c r="E17" s="81"/>
      <c r="F17" s="105">
        <f>F18+F19+F20</f>
        <v>282</v>
      </c>
      <c r="G17" s="82"/>
      <c r="H17" s="105">
        <f>H18+H19+H20</f>
        <v>243</v>
      </c>
      <c r="I17" s="82"/>
      <c r="J17" s="105">
        <f>J18+J19+J20</f>
        <v>217</v>
      </c>
      <c r="K17" s="81"/>
      <c r="L17" s="105">
        <f>L18+L19+L20</f>
        <v>212</v>
      </c>
      <c r="M17" s="83"/>
    </row>
    <row r="18" spans="1:13" ht="12.75">
      <c r="A18" s="62" t="s">
        <v>14</v>
      </c>
      <c r="B18" s="85">
        <f t="shared" si="0"/>
        <v>715</v>
      </c>
      <c r="C18" s="103">
        <f>B18/B17*100</f>
        <v>61.111111111111114</v>
      </c>
      <c r="D18" s="86">
        <v>140</v>
      </c>
      <c r="E18" s="103">
        <f>D18/D17*100</f>
        <v>64.81481481481481</v>
      </c>
      <c r="F18" s="86">
        <v>170</v>
      </c>
      <c r="G18" s="103">
        <f>F18/F17*100</f>
        <v>60.28368794326241</v>
      </c>
      <c r="H18" s="86">
        <v>131</v>
      </c>
      <c r="I18" s="103">
        <f>H18/H17*100</f>
        <v>53.90946502057613</v>
      </c>
      <c r="J18" s="86">
        <v>126</v>
      </c>
      <c r="K18" s="103">
        <f>J18/J17*100</f>
        <v>58.06451612903226</v>
      </c>
      <c r="L18" s="86">
        <v>148</v>
      </c>
      <c r="M18" s="103">
        <f>L18/L17*100</f>
        <v>69.81132075471697</v>
      </c>
    </row>
    <row r="19" spans="1:13" ht="12.75">
      <c r="A19" s="64" t="s">
        <v>15</v>
      </c>
      <c r="B19" s="85">
        <f t="shared" si="0"/>
        <v>451</v>
      </c>
      <c r="C19" s="103">
        <f>100-C20-C18</f>
        <v>38.547008547008545</v>
      </c>
      <c r="D19" s="86">
        <v>76</v>
      </c>
      <c r="E19" s="103">
        <f>100-E20-E18</f>
        <v>35.18518518518519</v>
      </c>
      <c r="F19" s="86">
        <v>110</v>
      </c>
      <c r="G19" s="103">
        <f>100-G20-G18</f>
        <v>39.00709219858156</v>
      </c>
      <c r="H19" s="86">
        <v>110</v>
      </c>
      <c r="I19" s="103">
        <f>100-I20-I18</f>
        <v>45.267489711934154</v>
      </c>
      <c r="J19" s="86">
        <v>91</v>
      </c>
      <c r="K19" s="103">
        <f>100-K20-K18</f>
        <v>41.93548387096774</v>
      </c>
      <c r="L19" s="86">
        <v>64</v>
      </c>
      <c r="M19" s="103">
        <f>100-M20-M18</f>
        <v>30.188679245283026</v>
      </c>
    </row>
    <row r="20" spans="1:13" ht="12.75">
      <c r="A20" s="64" t="s">
        <v>16</v>
      </c>
      <c r="B20" s="85">
        <f t="shared" si="0"/>
        <v>4</v>
      </c>
      <c r="C20" s="89">
        <f>B20/B17*100</f>
        <v>0.3418803418803419</v>
      </c>
      <c r="D20" s="86"/>
      <c r="E20" s="89">
        <f>D20/D17*100</f>
        <v>0</v>
      </c>
      <c r="F20" s="88">
        <v>2</v>
      </c>
      <c r="G20" s="89">
        <f>F20/F17*100</f>
        <v>0.7092198581560284</v>
      </c>
      <c r="H20" s="88">
        <v>2</v>
      </c>
      <c r="I20" s="89">
        <f>H20/H17*100</f>
        <v>0.823045267489712</v>
      </c>
      <c r="J20" s="88"/>
      <c r="K20" s="89">
        <f>J20/J17*100</f>
        <v>0</v>
      </c>
      <c r="L20" s="88"/>
      <c r="M20" s="89">
        <f>L20/L17*100</f>
        <v>0</v>
      </c>
    </row>
    <row r="21" spans="1:13" ht="13.5">
      <c r="A21" s="63" t="s">
        <v>18</v>
      </c>
      <c r="B21" s="84">
        <f t="shared" si="0"/>
        <v>1170</v>
      </c>
      <c r="C21" s="104">
        <f>C22+C23+C24</f>
        <v>100</v>
      </c>
      <c r="D21" s="105">
        <f>D22+D23</f>
        <v>216</v>
      </c>
      <c r="E21" s="81"/>
      <c r="F21" s="105">
        <f>F22+F23+F24</f>
        <v>282</v>
      </c>
      <c r="G21" s="82"/>
      <c r="H21" s="105">
        <f>H22+H23+H24</f>
        <v>243</v>
      </c>
      <c r="I21" s="82"/>
      <c r="J21" s="105">
        <f>J22+J23+J24</f>
        <v>217</v>
      </c>
      <c r="K21" s="81"/>
      <c r="L21" s="105">
        <f>L22+L23+L24</f>
        <v>212</v>
      </c>
      <c r="M21" s="83"/>
    </row>
    <row r="22" spans="1:13" ht="12.75">
      <c r="A22" s="62" t="s">
        <v>19</v>
      </c>
      <c r="B22" s="85">
        <f t="shared" si="0"/>
        <v>807</v>
      </c>
      <c r="C22" s="103">
        <f>B22/B21*100</f>
        <v>68.97435897435898</v>
      </c>
      <c r="D22" s="86">
        <v>128</v>
      </c>
      <c r="E22" s="103">
        <f>D22/D21*100</f>
        <v>59.25925925925925</v>
      </c>
      <c r="F22" s="86">
        <v>201</v>
      </c>
      <c r="G22" s="103">
        <f>F22/F21*100</f>
        <v>71.27659574468085</v>
      </c>
      <c r="H22" s="86">
        <v>164</v>
      </c>
      <c r="I22" s="103">
        <f>H22/H21*100</f>
        <v>67.48971193415639</v>
      </c>
      <c r="J22" s="86">
        <v>156</v>
      </c>
      <c r="K22" s="103">
        <f>J22/J21*100</f>
        <v>71.88940092165899</v>
      </c>
      <c r="L22" s="86">
        <v>158</v>
      </c>
      <c r="M22" s="103">
        <f>L22/L21*100</f>
        <v>74.52830188679245</v>
      </c>
    </row>
    <row r="23" spans="1:13" ht="12.75">
      <c r="A23" s="65" t="s">
        <v>20</v>
      </c>
      <c r="B23" s="85">
        <f t="shared" si="0"/>
        <v>363</v>
      </c>
      <c r="C23" s="103">
        <f>100-C24-C22</f>
        <v>31.025641025641022</v>
      </c>
      <c r="D23" s="86">
        <v>88</v>
      </c>
      <c r="E23" s="103">
        <f>100-E24-E22</f>
        <v>40.74074074074075</v>
      </c>
      <c r="F23" s="86">
        <v>81</v>
      </c>
      <c r="G23" s="103">
        <f>100-G24-G22</f>
        <v>28.723404255319153</v>
      </c>
      <c r="H23" s="86">
        <v>79</v>
      </c>
      <c r="I23" s="103">
        <f>100-I24-I22</f>
        <v>32.51028806584361</v>
      </c>
      <c r="J23" s="86">
        <v>61</v>
      </c>
      <c r="K23" s="103">
        <f>100-K24-K22</f>
        <v>28.11059907834101</v>
      </c>
      <c r="L23" s="86">
        <v>54</v>
      </c>
      <c r="M23" s="103">
        <f>100-M24-M22</f>
        <v>25.47169811320755</v>
      </c>
    </row>
    <row r="24" spans="1:13" ht="12.75">
      <c r="A24" s="65" t="s">
        <v>21</v>
      </c>
      <c r="B24" s="85">
        <f t="shared" si="0"/>
        <v>0</v>
      </c>
      <c r="C24" s="89">
        <f>B24/B21*100</f>
        <v>0</v>
      </c>
      <c r="D24" s="86"/>
      <c r="E24" s="89">
        <f>D24/D21*100</f>
        <v>0</v>
      </c>
      <c r="F24" s="88"/>
      <c r="G24" s="89">
        <f>F24/F21*100</f>
        <v>0</v>
      </c>
      <c r="H24" s="88"/>
      <c r="I24" s="89">
        <f>H24/H21*100</f>
        <v>0</v>
      </c>
      <c r="J24" s="88"/>
      <c r="K24" s="89">
        <f>J24/J21*100</f>
        <v>0</v>
      </c>
      <c r="L24" s="88"/>
      <c r="M24" s="89">
        <f>L24/L21*100</f>
        <v>0</v>
      </c>
    </row>
    <row r="25" spans="1:13" ht="13.5">
      <c r="A25" s="63" t="s">
        <v>22</v>
      </c>
      <c r="B25" s="84">
        <f t="shared" si="0"/>
        <v>741</v>
      </c>
      <c r="C25" s="104">
        <f>C26+C27+C28</f>
        <v>100</v>
      </c>
      <c r="D25" s="105">
        <f>D26+D27</f>
        <v>216</v>
      </c>
      <c r="E25" s="81"/>
      <c r="F25" s="105">
        <f>F26+F27+F28</f>
        <v>282</v>
      </c>
      <c r="G25" s="82"/>
      <c r="H25" s="105">
        <f>H26+H27+H28</f>
        <v>243</v>
      </c>
      <c r="I25" s="82"/>
      <c r="J25" s="94"/>
      <c r="K25" s="93"/>
      <c r="L25" s="94"/>
      <c r="M25" s="95"/>
    </row>
    <row r="26" spans="1:13" ht="12.75">
      <c r="A26" s="62" t="s">
        <v>19</v>
      </c>
      <c r="B26" s="85">
        <f t="shared" si="0"/>
        <v>441</v>
      </c>
      <c r="C26" s="103">
        <f>B26/B25*100</f>
        <v>59.51417004048582</v>
      </c>
      <c r="D26" s="86">
        <v>128</v>
      </c>
      <c r="E26" s="103">
        <f>D26/D25*100</f>
        <v>59.25925925925925</v>
      </c>
      <c r="F26" s="86">
        <v>160</v>
      </c>
      <c r="G26" s="103">
        <f>F26/F25*100</f>
        <v>56.73758865248227</v>
      </c>
      <c r="H26" s="86">
        <v>153</v>
      </c>
      <c r="I26" s="103">
        <f>H26/H25*100</f>
        <v>62.96296296296296</v>
      </c>
      <c r="J26" s="88"/>
      <c r="K26" s="87"/>
      <c r="L26" s="88"/>
      <c r="M26" s="92"/>
    </row>
    <row r="27" spans="1:13" ht="12.75">
      <c r="A27" s="65" t="s">
        <v>20</v>
      </c>
      <c r="B27" s="85">
        <f t="shared" si="0"/>
        <v>300</v>
      </c>
      <c r="C27" s="103">
        <f>100-C28-C26</f>
        <v>40.48582995951418</v>
      </c>
      <c r="D27" s="86">
        <v>88</v>
      </c>
      <c r="E27" s="103">
        <f>100-E28-E26</f>
        <v>40.74074074074075</v>
      </c>
      <c r="F27" s="86">
        <v>122</v>
      </c>
      <c r="G27" s="103">
        <f>100-G28-G26</f>
        <v>43.26241134751773</v>
      </c>
      <c r="H27" s="86">
        <v>90</v>
      </c>
      <c r="I27" s="103">
        <f>100-I28-I26</f>
        <v>37.03703703703704</v>
      </c>
      <c r="J27" s="88"/>
      <c r="K27" s="87"/>
      <c r="L27" s="88"/>
      <c r="M27" s="92"/>
    </row>
    <row r="28" spans="1:13" ht="12.75">
      <c r="A28" s="65" t="s">
        <v>21</v>
      </c>
      <c r="B28" s="85">
        <f t="shared" si="0"/>
        <v>0</v>
      </c>
      <c r="C28" s="89">
        <f>B28/B25*100</f>
        <v>0</v>
      </c>
      <c r="D28" s="86"/>
      <c r="E28" s="89">
        <f>D28/D25*100</f>
        <v>0</v>
      </c>
      <c r="F28" s="88"/>
      <c r="G28" s="89">
        <f>F28/F25*100</f>
        <v>0</v>
      </c>
      <c r="H28" s="88"/>
      <c r="I28" s="89">
        <f>H28/H25*100</f>
        <v>0</v>
      </c>
      <c r="J28" s="88"/>
      <c r="K28" s="87"/>
      <c r="L28" s="88"/>
      <c r="M28" s="92"/>
    </row>
    <row r="29" spans="1:13" ht="12.75">
      <c r="A29" s="61" t="s">
        <v>23</v>
      </c>
      <c r="B29" s="84">
        <f t="shared" si="0"/>
        <v>429</v>
      </c>
      <c r="C29" s="97"/>
      <c r="D29" s="98"/>
      <c r="E29" s="93"/>
      <c r="F29" s="94"/>
      <c r="G29" s="94"/>
      <c r="H29" s="94"/>
      <c r="I29" s="93"/>
      <c r="J29" s="105">
        <f>J30+J31+J32</f>
        <v>217</v>
      </c>
      <c r="K29" s="81"/>
      <c r="L29" s="105">
        <f>L30+L31+L32</f>
        <v>212</v>
      </c>
      <c r="M29" s="83"/>
    </row>
    <row r="30" spans="1:13" ht="12.75">
      <c r="A30" s="62" t="s">
        <v>19</v>
      </c>
      <c r="B30" s="85">
        <f t="shared" si="0"/>
        <v>364</v>
      </c>
      <c r="C30" s="96"/>
      <c r="D30" s="86"/>
      <c r="E30" s="87"/>
      <c r="F30" s="88"/>
      <c r="G30" s="88"/>
      <c r="H30" s="88"/>
      <c r="I30" s="87"/>
      <c r="J30" s="86">
        <v>189</v>
      </c>
      <c r="K30" s="103">
        <f>J30/J29*100</f>
        <v>87.09677419354838</v>
      </c>
      <c r="L30" s="86">
        <v>175</v>
      </c>
      <c r="M30" s="103">
        <f>L30/L29*100</f>
        <v>82.54716981132076</v>
      </c>
    </row>
    <row r="31" spans="1:13" ht="12.75">
      <c r="A31" s="65" t="s">
        <v>20</v>
      </c>
      <c r="B31" s="85">
        <f t="shared" si="0"/>
        <v>65</v>
      </c>
      <c r="C31" s="96"/>
      <c r="D31" s="86"/>
      <c r="E31" s="87"/>
      <c r="F31" s="88"/>
      <c r="G31" s="88"/>
      <c r="H31" s="88"/>
      <c r="I31" s="87"/>
      <c r="J31" s="86">
        <v>28</v>
      </c>
      <c r="K31" s="103">
        <f>100-K32-K30</f>
        <v>12.903225806451616</v>
      </c>
      <c r="L31" s="86">
        <v>37</v>
      </c>
      <c r="M31" s="103">
        <f>100-M32-M30</f>
        <v>17.452830188679243</v>
      </c>
    </row>
    <row r="32" spans="1:13" ht="12.75">
      <c r="A32" s="65" t="s">
        <v>21</v>
      </c>
      <c r="B32" s="85"/>
      <c r="C32" s="91"/>
      <c r="D32" s="86"/>
      <c r="E32" s="87"/>
      <c r="F32" s="88"/>
      <c r="G32" s="88"/>
      <c r="H32" s="88"/>
      <c r="I32" s="87"/>
      <c r="J32" s="88"/>
      <c r="K32" s="89">
        <f>J32/J29*100</f>
        <v>0</v>
      </c>
      <c r="L32" s="88"/>
      <c r="M32" s="89">
        <f>L32/L29*100</f>
        <v>0</v>
      </c>
    </row>
    <row r="33" spans="1:13" ht="12.75">
      <c r="A33" s="66" t="s">
        <v>24</v>
      </c>
      <c r="B33" s="84">
        <f>D33+F33+H33+J33+L33</f>
        <v>429</v>
      </c>
      <c r="C33" s="99"/>
      <c r="D33" s="98"/>
      <c r="E33" s="93"/>
      <c r="F33" s="94"/>
      <c r="G33" s="94"/>
      <c r="H33" s="94"/>
      <c r="I33" s="93"/>
      <c r="J33" s="105">
        <f>J34+J35+J36</f>
        <v>217</v>
      </c>
      <c r="K33" s="81"/>
      <c r="L33" s="105">
        <f>L34+L35+L36</f>
        <v>212</v>
      </c>
      <c r="M33" s="83"/>
    </row>
    <row r="34" spans="1:13" ht="12.75">
      <c r="A34" s="62" t="s">
        <v>26</v>
      </c>
      <c r="B34" s="85">
        <f>D34+F34+H34+J34+L34</f>
        <v>359</v>
      </c>
      <c r="C34" s="96"/>
      <c r="D34" s="86"/>
      <c r="E34" s="87"/>
      <c r="F34" s="88"/>
      <c r="G34" s="88"/>
      <c r="H34" s="88"/>
      <c r="I34" s="87"/>
      <c r="J34" s="86">
        <v>174</v>
      </c>
      <c r="K34" s="103">
        <f>J34/J33*100</f>
        <v>80.18433179723502</v>
      </c>
      <c r="L34" s="86">
        <v>185</v>
      </c>
      <c r="M34" s="103">
        <f>L34/L33*100</f>
        <v>87.26415094339622</v>
      </c>
    </row>
    <row r="35" spans="1:13" ht="12.75">
      <c r="A35" s="65" t="s">
        <v>20</v>
      </c>
      <c r="B35" s="85">
        <f>D35+F35+H35+J35+L35</f>
        <v>70</v>
      </c>
      <c r="C35" s="96"/>
      <c r="D35" s="86"/>
      <c r="E35" s="87"/>
      <c r="F35" s="88"/>
      <c r="G35" s="88"/>
      <c r="H35" s="88"/>
      <c r="I35" s="87"/>
      <c r="J35" s="86">
        <v>43</v>
      </c>
      <c r="K35" s="103">
        <f>100-K36-K34</f>
        <v>19.815668202764982</v>
      </c>
      <c r="L35" s="86">
        <v>27</v>
      </c>
      <c r="M35" s="103">
        <f>100-M36-M34</f>
        <v>12.735849056603783</v>
      </c>
    </row>
    <row r="36" spans="1:13" ht="12.75">
      <c r="A36" s="65" t="s">
        <v>21</v>
      </c>
      <c r="B36" s="85"/>
      <c r="C36" s="91"/>
      <c r="D36" s="86"/>
      <c r="E36" s="87"/>
      <c r="F36" s="88"/>
      <c r="G36" s="88"/>
      <c r="H36" s="88"/>
      <c r="I36" s="87"/>
      <c r="J36" s="88"/>
      <c r="K36" s="89">
        <f>J36/J33*100</f>
        <v>0</v>
      </c>
      <c r="L36" s="88"/>
      <c r="M36" s="89">
        <f>L36/L33*100</f>
        <v>0</v>
      </c>
    </row>
    <row r="37" spans="1:13" ht="13.5">
      <c r="A37" s="63" t="s">
        <v>25</v>
      </c>
      <c r="B37" s="84">
        <f aca="true" t="shared" si="1" ref="B37:B56">D37+F37+H37+J37+L37</f>
        <v>1170</v>
      </c>
      <c r="C37" s="104">
        <f>C38+C39+C40</f>
        <v>100</v>
      </c>
      <c r="D37" s="105">
        <f>D38+D39</f>
        <v>216</v>
      </c>
      <c r="E37" s="81"/>
      <c r="F37" s="105">
        <f>F38+F39+F40</f>
        <v>282</v>
      </c>
      <c r="G37" s="82"/>
      <c r="H37" s="105">
        <f>H38+H39+H40</f>
        <v>243</v>
      </c>
      <c r="I37" s="82"/>
      <c r="J37" s="105">
        <f>J38+J39+J40</f>
        <v>217</v>
      </c>
      <c r="K37" s="81"/>
      <c r="L37" s="105">
        <f>L38+L39+L40</f>
        <v>212</v>
      </c>
      <c r="M37" s="83"/>
    </row>
    <row r="38" spans="1:13" ht="12.75">
      <c r="A38" s="62" t="s">
        <v>54</v>
      </c>
      <c r="B38" s="85">
        <f t="shared" si="1"/>
        <v>619</v>
      </c>
      <c r="C38" s="103">
        <f>B38/B37*100</f>
        <v>52.90598290598291</v>
      </c>
      <c r="D38" s="86">
        <v>107</v>
      </c>
      <c r="E38" s="103">
        <f>D38/D37*100</f>
        <v>49.53703703703704</v>
      </c>
      <c r="F38" s="86">
        <v>135</v>
      </c>
      <c r="G38" s="103">
        <f>F38/F37*100</f>
        <v>47.87234042553192</v>
      </c>
      <c r="H38" s="86">
        <v>131</v>
      </c>
      <c r="I38" s="103">
        <f>H38/H37*100</f>
        <v>53.90946502057613</v>
      </c>
      <c r="J38" s="86">
        <v>121</v>
      </c>
      <c r="K38" s="103">
        <f>J38/J37*100</f>
        <v>55.76036866359447</v>
      </c>
      <c r="L38" s="86">
        <v>125</v>
      </c>
      <c r="M38" s="103">
        <f>L38/L37*100</f>
        <v>58.9622641509434</v>
      </c>
    </row>
    <row r="39" spans="1:13" ht="12.75">
      <c r="A39" s="65" t="s">
        <v>27</v>
      </c>
      <c r="B39" s="85">
        <f t="shared" si="1"/>
        <v>551</v>
      </c>
      <c r="C39" s="103">
        <f>100-C40-C38</f>
        <v>47.09401709401709</v>
      </c>
      <c r="D39" s="86">
        <v>109</v>
      </c>
      <c r="E39" s="103">
        <f>100-E40-E38</f>
        <v>50.46296296296296</v>
      </c>
      <c r="F39" s="86">
        <v>147</v>
      </c>
      <c r="G39" s="103">
        <f>100-G40-G38</f>
        <v>52.12765957446808</v>
      </c>
      <c r="H39" s="86">
        <v>112</v>
      </c>
      <c r="I39" s="103">
        <f>100-I40-I38</f>
        <v>46.09053497942387</v>
      </c>
      <c r="J39" s="86">
        <v>96</v>
      </c>
      <c r="K39" s="103">
        <f>100-K40-K38</f>
        <v>44.23963133640553</v>
      </c>
      <c r="L39" s="86">
        <v>87</v>
      </c>
      <c r="M39" s="103">
        <f>100-M40-M38</f>
        <v>41.0377358490566</v>
      </c>
    </row>
    <row r="40" spans="1:13" ht="12.75">
      <c r="A40" s="65" t="s">
        <v>28</v>
      </c>
      <c r="B40" s="85">
        <f t="shared" si="1"/>
        <v>0</v>
      </c>
      <c r="C40" s="89">
        <f>B40/B37*100</f>
        <v>0</v>
      </c>
      <c r="D40" s="86"/>
      <c r="E40" s="89">
        <f>D40/D37*100</f>
        <v>0</v>
      </c>
      <c r="F40" s="88"/>
      <c r="G40" s="89">
        <f>F40/F37*100</f>
        <v>0</v>
      </c>
      <c r="H40" s="88"/>
      <c r="I40" s="89">
        <f>H40/H37*100</f>
        <v>0</v>
      </c>
      <c r="J40" s="88"/>
      <c r="K40" s="89">
        <f>J40/J37*100</f>
        <v>0</v>
      </c>
      <c r="L40" s="88"/>
      <c r="M40" s="89">
        <f>L40/L37*100</f>
        <v>0</v>
      </c>
    </row>
    <row r="41" spans="1:13" ht="13.5">
      <c r="A41" s="63" t="s">
        <v>29</v>
      </c>
      <c r="B41" s="84">
        <f t="shared" si="1"/>
        <v>1170</v>
      </c>
      <c r="C41" s="104">
        <f>C42+C43+C44</f>
        <v>100</v>
      </c>
      <c r="D41" s="105">
        <f>D42+D43</f>
        <v>216</v>
      </c>
      <c r="E41" s="81"/>
      <c r="F41" s="105">
        <f>F42+F43+F44</f>
        <v>282</v>
      </c>
      <c r="G41" s="82"/>
      <c r="H41" s="105">
        <f>H42+H43+H44</f>
        <v>243</v>
      </c>
      <c r="I41" s="82"/>
      <c r="J41" s="105">
        <f>J42+J43+J44</f>
        <v>217</v>
      </c>
      <c r="K41" s="81"/>
      <c r="L41" s="105">
        <f>L42+L43+L44</f>
        <v>212</v>
      </c>
      <c r="M41" s="83"/>
    </row>
    <row r="42" spans="1:13" ht="12.75">
      <c r="A42" s="62" t="s">
        <v>26</v>
      </c>
      <c r="B42" s="85">
        <f t="shared" si="1"/>
        <v>570</v>
      </c>
      <c r="C42" s="103">
        <f>B42/B41*100</f>
        <v>48.717948717948715</v>
      </c>
      <c r="D42" s="86">
        <v>101</v>
      </c>
      <c r="E42" s="103">
        <f>D42/D41*100</f>
        <v>46.75925925925926</v>
      </c>
      <c r="F42" s="86">
        <v>142</v>
      </c>
      <c r="G42" s="103">
        <f>F42/F41*100</f>
        <v>50.35460992907801</v>
      </c>
      <c r="H42" s="86">
        <v>108</v>
      </c>
      <c r="I42" s="103">
        <f>H42/H41*100</f>
        <v>44.44444444444444</v>
      </c>
      <c r="J42" s="86">
        <v>101</v>
      </c>
      <c r="K42" s="103">
        <f>J42/J41*100</f>
        <v>46.54377880184332</v>
      </c>
      <c r="L42" s="86">
        <v>118</v>
      </c>
      <c r="M42" s="103">
        <f>L42/L41*100</f>
        <v>55.660377358490564</v>
      </c>
    </row>
    <row r="43" spans="1:13" ht="12.75">
      <c r="A43" s="65" t="s">
        <v>20</v>
      </c>
      <c r="B43" s="85">
        <f t="shared" si="1"/>
        <v>600</v>
      </c>
      <c r="C43" s="103">
        <f>100-C44-C42</f>
        <v>51.282051282051285</v>
      </c>
      <c r="D43" s="86">
        <v>115</v>
      </c>
      <c r="E43" s="103">
        <f>100-E44-E42</f>
        <v>53.24074074074074</v>
      </c>
      <c r="F43" s="86">
        <v>140</v>
      </c>
      <c r="G43" s="103">
        <f>100-G44-G42</f>
        <v>49.64539007092199</v>
      </c>
      <c r="H43" s="86">
        <v>135</v>
      </c>
      <c r="I43" s="103">
        <f>100-I44-I42</f>
        <v>55.55555555555556</v>
      </c>
      <c r="J43" s="86">
        <v>116</v>
      </c>
      <c r="K43" s="103">
        <f>100-K44-K42</f>
        <v>53.45622119815668</v>
      </c>
      <c r="L43" s="86">
        <v>94</v>
      </c>
      <c r="M43" s="103">
        <f>100-M44-M42</f>
        <v>44.339622641509436</v>
      </c>
    </row>
    <row r="44" spans="1:13" ht="12.75">
      <c r="A44" s="65" t="s">
        <v>21</v>
      </c>
      <c r="B44" s="85">
        <f t="shared" si="1"/>
        <v>0</v>
      </c>
      <c r="C44" s="89">
        <f>B44/B41*100</f>
        <v>0</v>
      </c>
      <c r="D44" s="86"/>
      <c r="E44" s="89">
        <f>D44/D41*100</f>
        <v>0</v>
      </c>
      <c r="F44" s="88"/>
      <c r="G44" s="89">
        <f>F44/F41*100</f>
        <v>0</v>
      </c>
      <c r="H44" s="88"/>
      <c r="I44" s="89">
        <f>H44/H41*100</f>
        <v>0</v>
      </c>
      <c r="J44" s="88"/>
      <c r="K44" s="89">
        <f>J44/J41*100</f>
        <v>0</v>
      </c>
      <c r="L44" s="88"/>
      <c r="M44" s="89">
        <f>L44/L41*100</f>
        <v>0</v>
      </c>
    </row>
    <row r="45" spans="1:13" ht="13.5">
      <c r="A45" s="63" t="s">
        <v>30</v>
      </c>
      <c r="B45" s="84">
        <f t="shared" si="1"/>
        <v>1170</v>
      </c>
      <c r="C45" s="104">
        <f>C46+C47+C48</f>
        <v>100</v>
      </c>
      <c r="D45" s="105">
        <f>D46+D47</f>
        <v>216</v>
      </c>
      <c r="E45" s="81"/>
      <c r="F45" s="105">
        <f>F46+F47+F48</f>
        <v>282</v>
      </c>
      <c r="G45" s="82"/>
      <c r="H45" s="105">
        <f>H46+H47+H48</f>
        <v>243</v>
      </c>
      <c r="I45" s="82"/>
      <c r="J45" s="105">
        <f>J46+J47+J48</f>
        <v>217</v>
      </c>
      <c r="K45" s="81"/>
      <c r="L45" s="105">
        <f>L46+L47+L48</f>
        <v>212</v>
      </c>
      <c r="M45" s="83"/>
    </row>
    <row r="46" spans="1:13" ht="12.75">
      <c r="A46" s="62" t="s">
        <v>54</v>
      </c>
      <c r="B46" s="85">
        <f t="shared" si="1"/>
        <v>699</v>
      </c>
      <c r="C46" s="103">
        <f>B46/B45*100</f>
        <v>59.743589743589745</v>
      </c>
      <c r="D46" s="86">
        <v>106</v>
      </c>
      <c r="E46" s="103">
        <f>D46/D45*100</f>
        <v>49.074074074074076</v>
      </c>
      <c r="F46" s="86">
        <v>148</v>
      </c>
      <c r="G46" s="103">
        <f>F46/F45*100</f>
        <v>52.4822695035461</v>
      </c>
      <c r="H46" s="86">
        <v>159</v>
      </c>
      <c r="I46" s="103">
        <f>H46/H45*100</f>
        <v>65.4320987654321</v>
      </c>
      <c r="J46" s="86">
        <v>143</v>
      </c>
      <c r="K46" s="103">
        <f>J46/J45*100</f>
        <v>65.89861751152074</v>
      </c>
      <c r="L46" s="86">
        <v>143</v>
      </c>
      <c r="M46" s="103">
        <f>L46/L45*100</f>
        <v>67.45283018867924</v>
      </c>
    </row>
    <row r="47" spans="1:13" ht="12.75">
      <c r="A47" s="65" t="s">
        <v>20</v>
      </c>
      <c r="B47" s="85">
        <f t="shared" si="1"/>
        <v>471</v>
      </c>
      <c r="C47" s="103">
        <f>100-C48-C46</f>
        <v>40.256410256410255</v>
      </c>
      <c r="D47" s="86">
        <v>110</v>
      </c>
      <c r="E47" s="103">
        <f>100-E48-E46</f>
        <v>50.925925925925924</v>
      </c>
      <c r="F47" s="86">
        <v>134</v>
      </c>
      <c r="G47" s="103">
        <f>100-G48-G46</f>
        <v>47.5177304964539</v>
      </c>
      <c r="H47" s="86">
        <v>84</v>
      </c>
      <c r="I47" s="103">
        <f>100-I48-I46</f>
        <v>34.5679012345679</v>
      </c>
      <c r="J47" s="86">
        <v>74</v>
      </c>
      <c r="K47" s="103">
        <f>100-K48-K46</f>
        <v>34.10138248847926</v>
      </c>
      <c r="L47" s="86">
        <v>69</v>
      </c>
      <c r="M47" s="103">
        <f>100-M48-M46</f>
        <v>32.54716981132076</v>
      </c>
    </row>
    <row r="48" spans="1:13" ht="12.75">
      <c r="A48" s="65" t="s">
        <v>21</v>
      </c>
      <c r="B48" s="85">
        <f t="shared" si="1"/>
        <v>0</v>
      </c>
      <c r="C48" s="89">
        <f>B48/B45*100</f>
        <v>0</v>
      </c>
      <c r="D48" s="86"/>
      <c r="E48" s="89">
        <f>D48/D45*100</f>
        <v>0</v>
      </c>
      <c r="F48" s="88"/>
      <c r="G48" s="89">
        <f>F48/F45*100</f>
        <v>0</v>
      </c>
      <c r="H48" s="88"/>
      <c r="I48" s="89">
        <f>H48/H45*100</f>
        <v>0</v>
      </c>
      <c r="J48" s="88"/>
      <c r="K48" s="89">
        <f>J48/J45*100</f>
        <v>0</v>
      </c>
      <c r="L48" s="88"/>
      <c r="M48" s="89">
        <f>L48/L45*100</f>
        <v>0</v>
      </c>
    </row>
    <row r="49" spans="1:13" ht="13.5">
      <c r="A49" s="63" t="s">
        <v>31</v>
      </c>
      <c r="B49" s="84">
        <f t="shared" si="1"/>
        <v>1170</v>
      </c>
      <c r="C49" s="104">
        <f>C50+C51+C52</f>
        <v>100</v>
      </c>
      <c r="D49" s="105">
        <f>D50+D51</f>
        <v>216</v>
      </c>
      <c r="E49" s="81"/>
      <c r="F49" s="105">
        <f>F50+F51+F52</f>
        <v>282</v>
      </c>
      <c r="G49" s="82"/>
      <c r="H49" s="105">
        <f>H50+H51+H52</f>
        <v>243</v>
      </c>
      <c r="I49" s="82"/>
      <c r="J49" s="105">
        <f>J50+J51+J52</f>
        <v>217</v>
      </c>
      <c r="K49" s="81"/>
      <c r="L49" s="105">
        <f>L50+L51+L52</f>
        <v>212</v>
      </c>
      <c r="M49" s="83"/>
    </row>
    <row r="50" spans="1:13" ht="12.75">
      <c r="A50" s="62" t="s">
        <v>54</v>
      </c>
      <c r="B50" s="85">
        <f t="shared" si="1"/>
        <v>671</v>
      </c>
      <c r="C50" s="103">
        <f>B50/B49*100</f>
        <v>57.350427350427346</v>
      </c>
      <c r="D50" s="86">
        <v>126</v>
      </c>
      <c r="E50" s="103">
        <f>D50/D49*100</f>
        <v>58.333333333333336</v>
      </c>
      <c r="F50" s="86">
        <v>161</v>
      </c>
      <c r="G50" s="103">
        <f>F50/F49*100</f>
        <v>57.09219858156028</v>
      </c>
      <c r="H50" s="86">
        <v>157</v>
      </c>
      <c r="I50" s="103">
        <f>H50/H49*100</f>
        <v>64.60905349794238</v>
      </c>
      <c r="J50" s="86">
        <v>112</v>
      </c>
      <c r="K50" s="103">
        <f>J50/J49*100</f>
        <v>51.61290322580645</v>
      </c>
      <c r="L50" s="86">
        <v>115</v>
      </c>
      <c r="M50" s="103">
        <f>L50/L49*100</f>
        <v>54.24528301886793</v>
      </c>
    </row>
    <row r="51" spans="1:13" ht="12.75">
      <c r="A51" s="65" t="s">
        <v>20</v>
      </c>
      <c r="B51" s="85">
        <f t="shared" si="1"/>
        <v>499</v>
      </c>
      <c r="C51" s="103">
        <f>100-C52-C50</f>
        <v>42.649572649572654</v>
      </c>
      <c r="D51" s="86">
        <v>90</v>
      </c>
      <c r="E51" s="103">
        <f>100-E52-E50</f>
        <v>41.666666666666664</v>
      </c>
      <c r="F51" s="86">
        <v>121</v>
      </c>
      <c r="G51" s="103">
        <f>100-G52-G50</f>
        <v>42.90780141843972</v>
      </c>
      <c r="H51" s="86">
        <v>86</v>
      </c>
      <c r="I51" s="103">
        <f>100-I52-I50</f>
        <v>35.390946502057616</v>
      </c>
      <c r="J51" s="86">
        <v>105</v>
      </c>
      <c r="K51" s="103">
        <f>100-K52-K50</f>
        <v>48.38709677419355</v>
      </c>
      <c r="L51" s="86">
        <v>97</v>
      </c>
      <c r="M51" s="103">
        <f>100-M52-M50</f>
        <v>45.75471698113207</v>
      </c>
    </row>
    <row r="52" spans="1:13" ht="12.75">
      <c r="A52" s="65" t="s">
        <v>21</v>
      </c>
      <c r="B52" s="85">
        <f t="shared" si="1"/>
        <v>0</v>
      </c>
      <c r="C52" s="89">
        <f>B52/B49*100</f>
        <v>0</v>
      </c>
      <c r="D52" s="86"/>
      <c r="E52" s="89">
        <f>D52/D49*100</f>
        <v>0</v>
      </c>
      <c r="F52" s="88"/>
      <c r="G52" s="89">
        <f>F52/F49*100</f>
        <v>0</v>
      </c>
      <c r="H52" s="88"/>
      <c r="I52" s="89">
        <f>H52/H49*100</f>
        <v>0</v>
      </c>
      <c r="J52" s="88"/>
      <c r="K52" s="89">
        <f>J52/J49*100</f>
        <v>0</v>
      </c>
      <c r="L52" s="88"/>
      <c r="M52" s="89">
        <f>L52/L49*100</f>
        <v>0</v>
      </c>
    </row>
    <row r="53" spans="1:13" ht="13.5">
      <c r="A53" s="63" t="s">
        <v>32</v>
      </c>
      <c r="B53" s="84">
        <f t="shared" si="1"/>
        <v>672</v>
      </c>
      <c r="C53" s="90"/>
      <c r="D53" s="105"/>
      <c r="E53" s="81"/>
      <c r="F53" s="82"/>
      <c r="G53" s="82"/>
      <c r="H53" s="105">
        <f>H54+H55+H56</f>
        <v>243</v>
      </c>
      <c r="I53" s="82"/>
      <c r="J53" s="105">
        <f>J54+J55+J56</f>
        <v>217</v>
      </c>
      <c r="K53" s="81"/>
      <c r="L53" s="105">
        <f>L54+L55+L56</f>
        <v>212</v>
      </c>
      <c r="M53" s="83"/>
    </row>
    <row r="54" spans="1:13" ht="12.75">
      <c r="A54" s="62" t="s">
        <v>26</v>
      </c>
      <c r="B54" s="85">
        <f t="shared" si="1"/>
        <v>362</v>
      </c>
      <c r="C54" s="96"/>
      <c r="D54" s="86"/>
      <c r="E54" s="87"/>
      <c r="F54" s="88"/>
      <c r="G54" s="88"/>
      <c r="H54" s="86">
        <v>127</v>
      </c>
      <c r="I54" s="103">
        <f>H54/H53*100</f>
        <v>52.2633744855967</v>
      </c>
      <c r="J54" s="86">
        <v>105</v>
      </c>
      <c r="K54" s="103">
        <f>J54/J53*100</f>
        <v>48.38709677419355</v>
      </c>
      <c r="L54" s="86">
        <v>130</v>
      </c>
      <c r="M54" s="103">
        <f>L54/L53*100</f>
        <v>61.32075471698113</v>
      </c>
    </row>
    <row r="55" spans="1:13" ht="12.75">
      <c r="A55" s="65" t="s">
        <v>20</v>
      </c>
      <c r="B55" s="85">
        <f t="shared" si="1"/>
        <v>309</v>
      </c>
      <c r="C55" s="96"/>
      <c r="D55" s="86"/>
      <c r="E55" s="87"/>
      <c r="F55" s="88"/>
      <c r="G55" s="88"/>
      <c r="H55" s="86">
        <v>115</v>
      </c>
      <c r="I55" s="103">
        <f>100-I56-I54</f>
        <v>47.32510288065845</v>
      </c>
      <c r="J55" s="86">
        <v>112</v>
      </c>
      <c r="K55" s="103">
        <f>100-K56-K54</f>
        <v>51.61290322580645</v>
      </c>
      <c r="L55" s="86">
        <v>82</v>
      </c>
      <c r="M55" s="103">
        <f>100-M56-M54</f>
        <v>38.67924528301887</v>
      </c>
    </row>
    <row r="56" spans="1:13" ht="15">
      <c r="A56" s="67" t="s">
        <v>33</v>
      </c>
      <c r="B56" s="85">
        <f t="shared" si="1"/>
        <v>1</v>
      </c>
      <c r="C56" s="91"/>
      <c r="D56" s="86"/>
      <c r="E56" s="87"/>
      <c r="F56" s="88"/>
      <c r="G56" s="88"/>
      <c r="H56" s="88">
        <v>1</v>
      </c>
      <c r="I56" s="89">
        <f>H56/H53*100</f>
        <v>0.411522633744856</v>
      </c>
      <c r="J56" s="88"/>
      <c r="K56" s="89">
        <f>J56/J53*100</f>
        <v>0</v>
      </c>
      <c r="L56" s="88"/>
      <c r="M56" s="89">
        <f>L56/L53*100</f>
        <v>0</v>
      </c>
    </row>
    <row r="57" spans="1:13" ht="12.75">
      <c r="A57" s="61" t="s">
        <v>34</v>
      </c>
      <c r="B57" s="84"/>
      <c r="C57" s="97"/>
      <c r="D57" s="98"/>
      <c r="E57" s="93"/>
      <c r="F57" s="94"/>
      <c r="G57" s="94"/>
      <c r="H57" s="94"/>
      <c r="I57" s="93"/>
      <c r="J57" s="94"/>
      <c r="K57" s="93"/>
      <c r="L57" s="94"/>
      <c r="M57" s="95"/>
    </row>
    <row r="58" spans="1:13" ht="13.5">
      <c r="A58" s="63" t="s">
        <v>35</v>
      </c>
      <c r="B58" s="84">
        <f aca="true" t="shared" si="2" ref="B58:B69">D58+F58+H58+J58+L58</f>
        <v>1170</v>
      </c>
      <c r="C58" s="104">
        <f>C59+C60+C61</f>
        <v>100</v>
      </c>
      <c r="D58" s="105">
        <f>D59+D60</f>
        <v>216</v>
      </c>
      <c r="E58" s="81"/>
      <c r="F58" s="105">
        <f>F59+F60+F61</f>
        <v>282</v>
      </c>
      <c r="G58" s="82"/>
      <c r="H58" s="105">
        <f>H59+H60+H61</f>
        <v>243</v>
      </c>
      <c r="I58" s="82"/>
      <c r="J58" s="105">
        <f>J59+J60+J61</f>
        <v>217</v>
      </c>
      <c r="K58" s="81"/>
      <c r="L58" s="105">
        <f>L59+L60+L61</f>
        <v>212</v>
      </c>
      <c r="M58" s="83"/>
    </row>
    <row r="59" spans="1:13" ht="15">
      <c r="A59" s="68" t="s">
        <v>36</v>
      </c>
      <c r="B59" s="85">
        <f t="shared" si="2"/>
        <v>825</v>
      </c>
      <c r="C59" s="103">
        <f>B59/B58*100</f>
        <v>70.51282051282051</v>
      </c>
      <c r="D59" s="86">
        <v>147</v>
      </c>
      <c r="E59" s="103">
        <f>D59/D58*100</f>
        <v>68.05555555555556</v>
      </c>
      <c r="F59" s="86">
        <v>188</v>
      </c>
      <c r="G59" s="103">
        <f>F59/F58*100</f>
        <v>66.66666666666666</v>
      </c>
      <c r="H59" s="86">
        <v>178</v>
      </c>
      <c r="I59" s="103">
        <f>H59/H58*100</f>
        <v>73.25102880658436</v>
      </c>
      <c r="J59" s="86">
        <v>151</v>
      </c>
      <c r="K59" s="103">
        <f>J59/J58*100</f>
        <v>69.5852534562212</v>
      </c>
      <c r="L59" s="86">
        <v>161</v>
      </c>
      <c r="M59" s="103">
        <f>L59/L58*100</f>
        <v>75.94339622641509</v>
      </c>
    </row>
    <row r="60" spans="1:13" ht="15">
      <c r="A60" s="67" t="s">
        <v>55</v>
      </c>
      <c r="B60" s="85">
        <f t="shared" si="2"/>
        <v>344</v>
      </c>
      <c r="C60" s="103">
        <f>100-C61-C59</f>
        <v>29.401709401709397</v>
      </c>
      <c r="D60" s="86">
        <v>69</v>
      </c>
      <c r="E60" s="103">
        <f>100-E61-E59</f>
        <v>31.944444444444443</v>
      </c>
      <c r="F60" s="86">
        <v>93</v>
      </c>
      <c r="G60" s="103">
        <f>100-G61-G59</f>
        <v>32.978723404255334</v>
      </c>
      <c r="H60" s="86">
        <v>65</v>
      </c>
      <c r="I60" s="103">
        <f>100-I61-I59</f>
        <v>26.748971193415642</v>
      </c>
      <c r="J60" s="86">
        <v>66</v>
      </c>
      <c r="K60" s="103">
        <f>100-K61-K59</f>
        <v>30.414746543778804</v>
      </c>
      <c r="L60" s="86">
        <v>51</v>
      </c>
      <c r="M60" s="103">
        <f>100-M61-M59</f>
        <v>24.05660377358491</v>
      </c>
    </row>
    <row r="61" spans="1:13" ht="15">
      <c r="A61" s="67" t="s">
        <v>56</v>
      </c>
      <c r="B61" s="85">
        <f t="shared" si="2"/>
        <v>1</v>
      </c>
      <c r="C61" s="89">
        <f>B61/B58*100</f>
        <v>0.08547008547008547</v>
      </c>
      <c r="D61" s="86"/>
      <c r="E61" s="89">
        <f>D61/D58*100</f>
        <v>0</v>
      </c>
      <c r="F61" s="88">
        <v>1</v>
      </c>
      <c r="G61" s="89">
        <f>F61/F58*100</f>
        <v>0.3546099290780142</v>
      </c>
      <c r="H61" s="88"/>
      <c r="I61" s="89">
        <f>H61/H58*100</f>
        <v>0</v>
      </c>
      <c r="J61" s="88"/>
      <c r="K61" s="89">
        <f>J61/J58*100</f>
        <v>0</v>
      </c>
      <c r="L61" s="88"/>
      <c r="M61" s="89">
        <f>L61/L58*100</f>
        <v>0</v>
      </c>
    </row>
    <row r="62" spans="1:13" ht="15">
      <c r="A62" s="69" t="s">
        <v>39</v>
      </c>
      <c r="B62" s="84">
        <f t="shared" si="2"/>
        <v>1170</v>
      </c>
      <c r="C62" s="104">
        <f>C63+C64+C65</f>
        <v>100</v>
      </c>
      <c r="D62" s="105">
        <f>D63+D64</f>
        <v>216</v>
      </c>
      <c r="E62" s="81"/>
      <c r="F62" s="105">
        <f>F63+F64+F65</f>
        <v>282</v>
      </c>
      <c r="G62" s="82"/>
      <c r="H62" s="105">
        <f>H63+H64+H65</f>
        <v>243</v>
      </c>
      <c r="I62" s="82"/>
      <c r="J62" s="105">
        <f>J63+J64+J65</f>
        <v>217</v>
      </c>
      <c r="K62" s="81"/>
      <c r="L62" s="105">
        <f>L63+L64+L65</f>
        <v>212</v>
      </c>
      <c r="M62" s="83"/>
    </row>
    <row r="63" spans="1:13" ht="15">
      <c r="A63" s="68" t="s">
        <v>40</v>
      </c>
      <c r="B63" s="85">
        <f t="shared" si="2"/>
        <v>822</v>
      </c>
      <c r="C63" s="103">
        <f>B63/B62*100</f>
        <v>70.25641025641025</v>
      </c>
      <c r="D63" s="86">
        <v>145</v>
      </c>
      <c r="E63" s="103">
        <f>D63/D62*100</f>
        <v>67.12962962962963</v>
      </c>
      <c r="F63" s="86">
        <v>188</v>
      </c>
      <c r="G63" s="103">
        <f>F63/F62*100</f>
        <v>66.66666666666666</v>
      </c>
      <c r="H63" s="86">
        <v>176</v>
      </c>
      <c r="I63" s="103">
        <f>H63/H62*100</f>
        <v>72.42798353909465</v>
      </c>
      <c r="J63" s="86">
        <v>155</v>
      </c>
      <c r="K63" s="103">
        <f>J63/J62*100</f>
        <v>71.42857142857143</v>
      </c>
      <c r="L63" s="86">
        <v>158</v>
      </c>
      <c r="M63" s="103">
        <f>L63/L62*100</f>
        <v>74.52830188679245</v>
      </c>
    </row>
    <row r="64" spans="1:13" ht="15">
      <c r="A64" s="67" t="s">
        <v>57</v>
      </c>
      <c r="B64" s="85">
        <f t="shared" si="2"/>
        <v>348</v>
      </c>
      <c r="C64" s="103">
        <f>100-C65-C63</f>
        <v>29.74358974358975</v>
      </c>
      <c r="D64" s="86">
        <v>71</v>
      </c>
      <c r="E64" s="103">
        <f>100-E65-E63</f>
        <v>32.87037037037037</v>
      </c>
      <c r="F64" s="86">
        <v>94</v>
      </c>
      <c r="G64" s="103">
        <f>100-G65-G63</f>
        <v>33.33333333333334</v>
      </c>
      <c r="H64" s="86">
        <v>67</v>
      </c>
      <c r="I64" s="103">
        <f>100-I65-I63</f>
        <v>27.572016460905346</v>
      </c>
      <c r="J64" s="86">
        <v>62</v>
      </c>
      <c r="K64" s="103">
        <f>100-K65-K63</f>
        <v>28.57142857142857</v>
      </c>
      <c r="L64" s="86">
        <v>54</v>
      </c>
      <c r="M64" s="103">
        <f>100-M65-M63</f>
        <v>25.47169811320755</v>
      </c>
    </row>
    <row r="65" spans="1:13" ht="15">
      <c r="A65" s="67" t="s">
        <v>58</v>
      </c>
      <c r="B65" s="85">
        <f t="shared" si="2"/>
        <v>0</v>
      </c>
      <c r="C65" s="89">
        <f>B65/B62*100</f>
        <v>0</v>
      </c>
      <c r="D65" s="86"/>
      <c r="E65" s="89">
        <f>D65/D62*100</f>
        <v>0</v>
      </c>
      <c r="F65" s="88"/>
      <c r="G65" s="89">
        <f>F65/F62*100</f>
        <v>0</v>
      </c>
      <c r="H65" s="88"/>
      <c r="I65" s="89">
        <f>H65/H62*100</f>
        <v>0</v>
      </c>
      <c r="J65" s="88"/>
      <c r="K65" s="89">
        <f>J65/J62*100</f>
        <v>0</v>
      </c>
      <c r="L65" s="88"/>
      <c r="M65" s="89">
        <f>L65/L62*100</f>
        <v>0</v>
      </c>
    </row>
    <row r="66" spans="1:13" ht="15">
      <c r="A66" s="69" t="s">
        <v>43</v>
      </c>
      <c r="B66" s="84">
        <f t="shared" si="2"/>
        <v>1170</v>
      </c>
      <c r="C66" s="104">
        <f>C67+C68+C69</f>
        <v>100</v>
      </c>
      <c r="D66" s="105">
        <f>D67+D68</f>
        <v>216</v>
      </c>
      <c r="E66" s="81"/>
      <c r="F66" s="105">
        <f>F67+F68+F69</f>
        <v>282</v>
      </c>
      <c r="G66" s="82"/>
      <c r="H66" s="105">
        <f>H67+H68+H69</f>
        <v>243</v>
      </c>
      <c r="I66" s="82"/>
      <c r="J66" s="105">
        <f>J67+J68+J69</f>
        <v>217</v>
      </c>
      <c r="K66" s="81"/>
      <c r="L66" s="105">
        <f>L67+L68+L69</f>
        <v>212</v>
      </c>
      <c r="M66" s="83"/>
    </row>
    <row r="67" spans="1:13" ht="15">
      <c r="A67" s="68" t="s">
        <v>40</v>
      </c>
      <c r="B67" s="85">
        <f t="shared" si="2"/>
        <v>675</v>
      </c>
      <c r="C67" s="103">
        <f>B67/B66*100</f>
        <v>57.692307692307686</v>
      </c>
      <c r="D67" s="86">
        <v>129</v>
      </c>
      <c r="E67" s="103">
        <f>D67/D66*100</f>
        <v>59.72222222222222</v>
      </c>
      <c r="F67" s="86">
        <v>186</v>
      </c>
      <c r="G67" s="103">
        <f>F67/F66*100</f>
        <v>65.95744680851064</v>
      </c>
      <c r="H67" s="86">
        <v>139</v>
      </c>
      <c r="I67" s="103">
        <f>H67/H66*100</f>
        <v>57.20164609053497</v>
      </c>
      <c r="J67" s="86">
        <v>98</v>
      </c>
      <c r="K67" s="103">
        <f>J67/J66*100</f>
        <v>45.16129032258064</v>
      </c>
      <c r="L67" s="86">
        <v>123</v>
      </c>
      <c r="M67" s="103">
        <f>L67/L66*100</f>
        <v>58.01886792452831</v>
      </c>
    </row>
    <row r="68" spans="1:13" ht="15">
      <c r="A68" s="67" t="s">
        <v>57</v>
      </c>
      <c r="B68" s="85">
        <f t="shared" si="2"/>
        <v>493</v>
      </c>
      <c r="C68" s="103">
        <f>100-C69-C67</f>
        <v>42.13675213675214</v>
      </c>
      <c r="D68" s="86">
        <v>87</v>
      </c>
      <c r="E68" s="103">
        <f>100-E69-E67</f>
        <v>40.27777777777778</v>
      </c>
      <c r="F68" s="86">
        <v>94</v>
      </c>
      <c r="G68" s="103">
        <f>100-G69-G67</f>
        <v>33.33333333333333</v>
      </c>
      <c r="H68" s="86">
        <v>104</v>
      </c>
      <c r="I68" s="103">
        <f>100-I69-I67</f>
        <v>42.79835390946503</v>
      </c>
      <c r="J68" s="86">
        <v>119</v>
      </c>
      <c r="K68" s="103">
        <f>100-K69-K67</f>
        <v>54.83870967741936</v>
      </c>
      <c r="L68" s="86">
        <v>89</v>
      </c>
      <c r="M68" s="103">
        <f>100-M69-M67</f>
        <v>41.98113207547169</v>
      </c>
    </row>
    <row r="69" spans="1:13" ht="15">
      <c r="A69" s="67" t="s">
        <v>58</v>
      </c>
      <c r="B69" s="85">
        <f t="shared" si="2"/>
        <v>2</v>
      </c>
      <c r="C69" s="89">
        <f>B69/B66*100</f>
        <v>0.17094017094017094</v>
      </c>
      <c r="D69" s="86"/>
      <c r="E69" s="89">
        <f>D69/D66*100</f>
        <v>0</v>
      </c>
      <c r="F69" s="88">
        <v>2</v>
      </c>
      <c r="G69" s="89">
        <f>F69/F66*100</f>
        <v>0.7092198581560284</v>
      </c>
      <c r="H69" s="88"/>
      <c r="I69" s="89">
        <f>H69/H66*100</f>
        <v>0</v>
      </c>
      <c r="J69" s="88"/>
      <c r="K69" s="89">
        <f>J69/J66*100</f>
        <v>0</v>
      </c>
      <c r="L69" s="88"/>
      <c r="M69" s="89">
        <f>L69/L66*100</f>
        <v>0</v>
      </c>
    </row>
    <row r="70" spans="1:13" ht="14.25">
      <c r="A70" s="70" t="s">
        <v>44</v>
      </c>
      <c r="B70" s="84"/>
      <c r="C70" s="97"/>
      <c r="D70" s="98"/>
      <c r="E70" s="93"/>
      <c r="F70" s="94"/>
      <c r="G70" s="94"/>
      <c r="H70" s="94"/>
      <c r="I70" s="93"/>
      <c r="J70" s="94"/>
      <c r="K70" s="93"/>
      <c r="L70" s="94"/>
      <c r="M70" s="95"/>
    </row>
    <row r="71" spans="1:13" ht="15">
      <c r="A71" s="69" t="s">
        <v>45</v>
      </c>
      <c r="B71" s="84">
        <f aca="true" t="shared" si="3" ref="B71:B86">D71+F71+H71+J71+L71</f>
        <v>1170</v>
      </c>
      <c r="C71" s="104">
        <f>C72+C73+C74</f>
        <v>100</v>
      </c>
      <c r="D71" s="105">
        <f>D72+D73</f>
        <v>216</v>
      </c>
      <c r="E71" s="81"/>
      <c r="F71" s="105">
        <f>F72+F73+F74</f>
        <v>282</v>
      </c>
      <c r="G71" s="82"/>
      <c r="H71" s="105">
        <f>H72+H73+H74</f>
        <v>243</v>
      </c>
      <c r="I71" s="82"/>
      <c r="J71" s="105">
        <f>J72+J73+J74</f>
        <v>217</v>
      </c>
      <c r="K71" s="81"/>
      <c r="L71" s="105">
        <f>L72+L73+L74</f>
        <v>212</v>
      </c>
      <c r="M71" s="83"/>
    </row>
    <row r="72" spans="1:13" ht="15">
      <c r="A72" s="68" t="s">
        <v>40</v>
      </c>
      <c r="B72" s="85">
        <f t="shared" si="3"/>
        <v>708</v>
      </c>
      <c r="C72" s="103">
        <f>B72/B71*100</f>
        <v>60.51282051282051</v>
      </c>
      <c r="D72" s="86">
        <v>138</v>
      </c>
      <c r="E72" s="103">
        <f>D72/D71*100</f>
        <v>63.888888888888886</v>
      </c>
      <c r="F72" s="86">
        <v>176</v>
      </c>
      <c r="G72" s="103">
        <f>F72/F71*100</f>
        <v>62.4113475177305</v>
      </c>
      <c r="H72" s="86">
        <v>144</v>
      </c>
      <c r="I72" s="103">
        <f>H72/H71*100</f>
        <v>59.25925925925925</v>
      </c>
      <c r="J72" s="86">
        <v>112</v>
      </c>
      <c r="K72" s="103">
        <f>J72/J71*100</f>
        <v>51.61290322580645</v>
      </c>
      <c r="L72" s="86">
        <v>138</v>
      </c>
      <c r="M72" s="103">
        <f>L72/L71*100</f>
        <v>65.09433962264151</v>
      </c>
    </row>
    <row r="73" spans="1:13" ht="15">
      <c r="A73" s="67" t="s">
        <v>57</v>
      </c>
      <c r="B73" s="85">
        <f t="shared" si="3"/>
        <v>461</v>
      </c>
      <c r="C73" s="103">
        <f>100-C74-C72</f>
        <v>39.4017094017094</v>
      </c>
      <c r="D73" s="86">
        <v>78</v>
      </c>
      <c r="E73" s="103">
        <f>100-E74-E72</f>
        <v>36.111111111111114</v>
      </c>
      <c r="F73" s="86">
        <v>105</v>
      </c>
      <c r="G73" s="103">
        <f>100-G74-G72</f>
        <v>37.23404255319149</v>
      </c>
      <c r="H73" s="86">
        <v>99</v>
      </c>
      <c r="I73" s="103">
        <f>100-I74-I72</f>
        <v>40.74074074074075</v>
      </c>
      <c r="J73" s="86">
        <v>105</v>
      </c>
      <c r="K73" s="103">
        <f>100-K74-K72</f>
        <v>48.38709677419355</v>
      </c>
      <c r="L73" s="86">
        <v>74</v>
      </c>
      <c r="M73" s="103">
        <f>100-M74-M72</f>
        <v>34.90566037735849</v>
      </c>
    </row>
    <row r="74" spans="1:13" ht="15">
      <c r="A74" s="67" t="s">
        <v>58</v>
      </c>
      <c r="B74" s="85">
        <f t="shared" si="3"/>
        <v>1</v>
      </c>
      <c r="C74" s="89">
        <f>B74/B71*100</f>
        <v>0.08547008547008547</v>
      </c>
      <c r="D74" s="86"/>
      <c r="E74" s="89">
        <f>D74/D71*100</f>
        <v>0</v>
      </c>
      <c r="F74" s="88">
        <v>1</v>
      </c>
      <c r="G74" s="89">
        <f>F74/F71*100</f>
        <v>0.3546099290780142</v>
      </c>
      <c r="H74" s="88"/>
      <c r="I74" s="89">
        <f>H74/H71*100</f>
        <v>0</v>
      </c>
      <c r="J74" s="88"/>
      <c r="K74" s="89">
        <f>J74/J71*100</f>
        <v>0</v>
      </c>
      <c r="L74" s="88"/>
      <c r="M74" s="89">
        <f>L74/L71*100</f>
        <v>0</v>
      </c>
    </row>
    <row r="75" spans="1:13" ht="15">
      <c r="A75" s="69" t="s">
        <v>46</v>
      </c>
      <c r="B75" s="84">
        <f t="shared" si="3"/>
        <v>1170</v>
      </c>
      <c r="C75" s="104">
        <f>C76+C77+C78</f>
        <v>100</v>
      </c>
      <c r="D75" s="105">
        <f>D76+D77</f>
        <v>216</v>
      </c>
      <c r="E75" s="81"/>
      <c r="F75" s="105">
        <f>F76+F77+F78</f>
        <v>282</v>
      </c>
      <c r="G75" s="82"/>
      <c r="H75" s="105">
        <f>H76+H77+H78</f>
        <v>243</v>
      </c>
      <c r="I75" s="82"/>
      <c r="J75" s="105">
        <f>J76+J77+J78</f>
        <v>217</v>
      </c>
      <c r="K75" s="81"/>
      <c r="L75" s="105">
        <f>L76+L77+L78</f>
        <v>212</v>
      </c>
      <c r="M75" s="83"/>
    </row>
    <row r="76" spans="1:13" ht="15">
      <c r="A76" s="68" t="s">
        <v>40</v>
      </c>
      <c r="B76" s="85">
        <f t="shared" si="3"/>
        <v>801</v>
      </c>
      <c r="C76" s="103">
        <f>B76/B75*100</f>
        <v>68.46153846153847</v>
      </c>
      <c r="D76" s="86">
        <v>124</v>
      </c>
      <c r="E76" s="103">
        <f>D76/D75*100</f>
        <v>57.407407407407405</v>
      </c>
      <c r="F76" s="86">
        <v>197</v>
      </c>
      <c r="G76" s="103">
        <f>F76/F75*100</f>
        <v>69.8581560283688</v>
      </c>
      <c r="H76" s="86">
        <v>171</v>
      </c>
      <c r="I76" s="103">
        <f>H76/H75*100</f>
        <v>70.37037037037037</v>
      </c>
      <c r="J76" s="86">
        <v>141</v>
      </c>
      <c r="K76" s="103">
        <f>J76/J75*100</f>
        <v>64.97695852534562</v>
      </c>
      <c r="L76" s="86">
        <v>168</v>
      </c>
      <c r="M76" s="103">
        <f>L76/L75*100</f>
        <v>79.24528301886792</v>
      </c>
    </row>
    <row r="77" spans="1:13" ht="15">
      <c r="A77" s="67" t="s">
        <v>57</v>
      </c>
      <c r="B77" s="85">
        <f t="shared" si="3"/>
        <v>368</v>
      </c>
      <c r="C77" s="103">
        <f>100-C78-C76</f>
        <v>31.45299145299144</v>
      </c>
      <c r="D77" s="86">
        <v>92</v>
      </c>
      <c r="E77" s="103">
        <f>100-E78-E76</f>
        <v>42.592592592592595</v>
      </c>
      <c r="F77" s="86">
        <v>84</v>
      </c>
      <c r="G77" s="103">
        <f>100-G78-G76</f>
        <v>29.787234042553195</v>
      </c>
      <c r="H77" s="86">
        <v>72</v>
      </c>
      <c r="I77" s="103">
        <f>100-I78-I76</f>
        <v>29.629629629629633</v>
      </c>
      <c r="J77" s="86">
        <v>76</v>
      </c>
      <c r="K77" s="103">
        <f>100-K78-K76</f>
        <v>35.02304147465438</v>
      </c>
      <c r="L77" s="86">
        <v>44</v>
      </c>
      <c r="M77" s="103">
        <f>100-M78-M76</f>
        <v>20.754716981132077</v>
      </c>
    </row>
    <row r="78" spans="1:13" ht="15">
      <c r="A78" s="67" t="s">
        <v>58</v>
      </c>
      <c r="B78" s="85">
        <f t="shared" si="3"/>
        <v>1</v>
      </c>
      <c r="C78" s="89">
        <f>B78/B75*100</f>
        <v>0.08547008547008547</v>
      </c>
      <c r="D78" s="86"/>
      <c r="E78" s="89">
        <f>D78/D75*100</f>
        <v>0</v>
      </c>
      <c r="F78" s="88">
        <v>1</v>
      </c>
      <c r="G78" s="89">
        <f>F78/F75*100</f>
        <v>0.3546099290780142</v>
      </c>
      <c r="H78" s="88"/>
      <c r="I78" s="89">
        <f>H78/H75*100</f>
        <v>0</v>
      </c>
      <c r="J78" s="88"/>
      <c r="K78" s="89">
        <f>J78/J75*100</f>
        <v>0</v>
      </c>
      <c r="L78" s="88"/>
      <c r="M78" s="89">
        <f>L78/L75*100</f>
        <v>0</v>
      </c>
    </row>
    <row r="79" spans="1:13" ht="15">
      <c r="A79" s="69" t="s">
        <v>47</v>
      </c>
      <c r="B79" s="84">
        <f t="shared" si="3"/>
        <v>1170</v>
      </c>
      <c r="C79" s="104">
        <f>C80+C81+C82</f>
        <v>100</v>
      </c>
      <c r="D79" s="105">
        <f>D80+D81</f>
        <v>216</v>
      </c>
      <c r="E79" s="81"/>
      <c r="F79" s="105">
        <f>F80+F81+F82</f>
        <v>282</v>
      </c>
      <c r="G79" s="82"/>
      <c r="H79" s="105">
        <f>H80+H81+H82</f>
        <v>243</v>
      </c>
      <c r="I79" s="82"/>
      <c r="J79" s="105">
        <f>J80+J81+J82</f>
        <v>217</v>
      </c>
      <c r="K79" s="81"/>
      <c r="L79" s="105">
        <f>L80+L81+L82</f>
        <v>212</v>
      </c>
      <c r="M79" s="83"/>
    </row>
    <row r="80" spans="1:13" ht="15">
      <c r="A80" s="68" t="s">
        <v>40</v>
      </c>
      <c r="B80" s="85">
        <f t="shared" si="3"/>
        <v>896</v>
      </c>
      <c r="C80" s="103">
        <f>B80/B79*100</f>
        <v>76.5811965811966</v>
      </c>
      <c r="D80" s="86">
        <v>169</v>
      </c>
      <c r="E80" s="103">
        <f>D80/D79*100</f>
        <v>78.24074074074075</v>
      </c>
      <c r="F80" s="86">
        <v>213</v>
      </c>
      <c r="G80" s="103">
        <f>F80/F79*100</f>
        <v>75.53191489361703</v>
      </c>
      <c r="H80" s="86">
        <v>175</v>
      </c>
      <c r="I80" s="103">
        <f>H80/H79*100</f>
        <v>72.0164609053498</v>
      </c>
      <c r="J80" s="86">
        <v>160</v>
      </c>
      <c r="K80" s="103">
        <f>J80/J79*100</f>
        <v>73.73271889400922</v>
      </c>
      <c r="L80" s="86">
        <v>179</v>
      </c>
      <c r="M80" s="103">
        <f>L80/L79*100</f>
        <v>84.43396226415094</v>
      </c>
    </row>
    <row r="81" spans="1:13" ht="15">
      <c r="A81" s="67" t="s">
        <v>57</v>
      </c>
      <c r="B81" s="85">
        <f t="shared" si="3"/>
        <v>273</v>
      </c>
      <c r="C81" s="103">
        <f>100-C82-C80</f>
        <v>23.333333333333314</v>
      </c>
      <c r="D81" s="86">
        <v>47</v>
      </c>
      <c r="E81" s="103">
        <f>100-E82-E80</f>
        <v>21.759259259259252</v>
      </c>
      <c r="F81" s="86">
        <v>68</v>
      </c>
      <c r="G81" s="103">
        <f>100-G82-G80</f>
        <v>24.113475177304963</v>
      </c>
      <c r="H81" s="86">
        <v>68</v>
      </c>
      <c r="I81" s="103">
        <f>100-I82-I80</f>
        <v>27.983539094650197</v>
      </c>
      <c r="J81" s="86">
        <v>57</v>
      </c>
      <c r="K81" s="103">
        <f>100-K82-K80</f>
        <v>26.267281105990776</v>
      </c>
      <c r="L81" s="86">
        <v>33</v>
      </c>
      <c r="M81" s="103">
        <f>100-M82-M80</f>
        <v>15.566037735849065</v>
      </c>
    </row>
    <row r="82" spans="1:13" ht="15">
      <c r="A82" s="67" t="s">
        <v>58</v>
      </c>
      <c r="B82" s="85">
        <f t="shared" si="3"/>
        <v>1</v>
      </c>
      <c r="C82" s="89">
        <f>B82/B79*100</f>
        <v>0.08547008547008547</v>
      </c>
      <c r="D82" s="86"/>
      <c r="E82" s="89">
        <f>D82/D79*100</f>
        <v>0</v>
      </c>
      <c r="F82" s="88">
        <v>1</v>
      </c>
      <c r="G82" s="89">
        <f>F82/F79*100</f>
        <v>0.3546099290780142</v>
      </c>
      <c r="H82" s="88"/>
      <c r="I82" s="89">
        <f>H82/H79*100</f>
        <v>0</v>
      </c>
      <c r="J82" s="88"/>
      <c r="K82" s="89">
        <f>J82/J79*100</f>
        <v>0</v>
      </c>
      <c r="L82" s="88"/>
      <c r="M82" s="89">
        <f>L82/L79*100</f>
        <v>0</v>
      </c>
    </row>
    <row r="83" spans="1:13" ht="15">
      <c r="A83" s="69" t="s">
        <v>48</v>
      </c>
      <c r="B83" s="84">
        <f t="shared" si="3"/>
        <v>1170</v>
      </c>
      <c r="C83" s="104">
        <f>C84+C85+C86</f>
        <v>100</v>
      </c>
      <c r="D83" s="105">
        <f>D84+D85</f>
        <v>216</v>
      </c>
      <c r="E83" s="81"/>
      <c r="F83" s="105">
        <f>F84+F85+F86</f>
        <v>282</v>
      </c>
      <c r="G83" s="82"/>
      <c r="H83" s="105">
        <f>H84+H85+H86</f>
        <v>243</v>
      </c>
      <c r="I83" s="82"/>
      <c r="J83" s="105">
        <f>J84+J85+J86</f>
        <v>217</v>
      </c>
      <c r="K83" s="81"/>
      <c r="L83" s="105">
        <f>L84+L85+L86</f>
        <v>212</v>
      </c>
      <c r="M83" s="83"/>
    </row>
    <row r="84" spans="1:13" ht="15">
      <c r="A84" s="68" t="s">
        <v>40</v>
      </c>
      <c r="B84" s="85">
        <f t="shared" si="3"/>
        <v>932</v>
      </c>
      <c r="C84" s="103">
        <f>B84/B83*100</f>
        <v>79.65811965811966</v>
      </c>
      <c r="D84" s="86">
        <v>173</v>
      </c>
      <c r="E84" s="103">
        <f>D84/D83*100</f>
        <v>80.0925925925926</v>
      </c>
      <c r="F84" s="86">
        <v>216</v>
      </c>
      <c r="G84" s="103">
        <f>F84/F83*100</f>
        <v>76.59574468085107</v>
      </c>
      <c r="H84" s="86">
        <v>183</v>
      </c>
      <c r="I84" s="103">
        <f>H84/H83*100</f>
        <v>75.30864197530865</v>
      </c>
      <c r="J84" s="86">
        <v>166</v>
      </c>
      <c r="K84" s="103">
        <f>J84/J83*100</f>
        <v>76.49769585253456</v>
      </c>
      <c r="L84" s="86">
        <v>194</v>
      </c>
      <c r="M84" s="103">
        <f>L84/L83*100</f>
        <v>91.50943396226415</v>
      </c>
    </row>
    <row r="85" spans="1:13" ht="15">
      <c r="A85" s="67" t="s">
        <v>57</v>
      </c>
      <c r="B85" s="85">
        <f t="shared" si="3"/>
        <v>238</v>
      </c>
      <c r="C85" s="103">
        <f>100-C86-C84</f>
        <v>20.34188034188034</v>
      </c>
      <c r="D85" s="86">
        <v>43</v>
      </c>
      <c r="E85" s="103">
        <f>100-E86-E84</f>
        <v>19.907407407407405</v>
      </c>
      <c r="F85" s="86">
        <v>66</v>
      </c>
      <c r="G85" s="103">
        <f>100-G86-G84</f>
        <v>23.40425531914893</v>
      </c>
      <c r="H85" s="86">
        <v>60</v>
      </c>
      <c r="I85" s="103">
        <f>100-I86-I84</f>
        <v>24.691358024691354</v>
      </c>
      <c r="J85" s="86">
        <v>51</v>
      </c>
      <c r="K85" s="103">
        <f>100-K86-K84</f>
        <v>23.502304147465438</v>
      </c>
      <c r="L85" s="86">
        <v>18</v>
      </c>
      <c r="M85" s="103">
        <f>100-M86-M84</f>
        <v>8.490566037735846</v>
      </c>
    </row>
    <row r="86" spans="1:13" ht="15">
      <c r="A86" s="67" t="s">
        <v>58</v>
      </c>
      <c r="B86" s="85">
        <f t="shared" si="3"/>
        <v>0</v>
      </c>
      <c r="C86" s="89">
        <f>B86/B83*100</f>
        <v>0</v>
      </c>
      <c r="D86" s="86"/>
      <c r="E86" s="89">
        <f>D86/D83*100</f>
        <v>0</v>
      </c>
      <c r="F86" s="88"/>
      <c r="G86" s="89">
        <f>F86/F83*100</f>
        <v>0</v>
      </c>
      <c r="H86" s="88"/>
      <c r="I86" s="89">
        <f>H86/H83*100</f>
        <v>0</v>
      </c>
      <c r="J86" s="88"/>
      <c r="K86" s="89">
        <f>J86/J83*100</f>
        <v>0</v>
      </c>
      <c r="L86" s="88"/>
      <c r="M86" s="89">
        <f>L86/L83*100</f>
        <v>0</v>
      </c>
    </row>
    <row r="89" spans="8:13" ht="15.75">
      <c r="H89" s="185" t="s">
        <v>61</v>
      </c>
      <c r="I89" s="185"/>
      <c r="J89" s="185"/>
      <c r="K89" s="185"/>
      <c r="L89" s="185"/>
      <c r="M89" s="185"/>
    </row>
    <row r="90" spans="7:13" ht="15.75">
      <c r="G90" s="186" t="s">
        <v>49</v>
      </c>
      <c r="H90" s="186"/>
      <c r="I90" s="186"/>
      <c r="J90" s="186"/>
      <c r="K90" s="186"/>
      <c r="L90" s="186"/>
      <c r="M90" s="186"/>
    </row>
    <row r="91" ht="12.75">
      <c r="H91" s="73"/>
    </row>
    <row r="92" ht="12.75">
      <c r="H92" s="73"/>
    </row>
    <row r="93" spans="8:11" ht="12.75">
      <c r="H93" s="73"/>
      <c r="I93" s="184" t="s">
        <v>63</v>
      </c>
      <c r="J93" s="184"/>
      <c r="K93" s="184"/>
    </row>
    <row r="94" ht="12.75">
      <c r="H94" s="73"/>
    </row>
    <row r="95" ht="12.75">
      <c r="H95" s="73"/>
    </row>
    <row r="96" spans="7:13" ht="18.75">
      <c r="G96" s="188" t="s">
        <v>50</v>
      </c>
      <c r="H96" s="188"/>
      <c r="I96" s="188"/>
      <c r="J96" s="188"/>
      <c r="K96" s="188"/>
      <c r="L96" s="188"/>
      <c r="M96" s="188"/>
    </row>
  </sheetData>
  <sheetProtection/>
  <mergeCells count="16">
    <mergeCell ref="G90:M90"/>
    <mergeCell ref="G96:M96"/>
    <mergeCell ref="I93:K93"/>
    <mergeCell ref="A3:M3"/>
    <mergeCell ref="A4:M4"/>
    <mergeCell ref="C7:C9"/>
    <mergeCell ref="D7:E8"/>
    <mergeCell ref="A1:C1"/>
    <mergeCell ref="K2:M2"/>
    <mergeCell ref="H89:M89"/>
    <mergeCell ref="F7:G8"/>
    <mergeCell ref="H7:I8"/>
    <mergeCell ref="J7:K8"/>
    <mergeCell ref="L7:M8"/>
    <mergeCell ref="A7:A9"/>
    <mergeCell ref="B7:B9"/>
  </mergeCells>
  <printOptions/>
  <pageMargins left="0.65" right="0.2" top="0.61" bottom="0.67" header="0.32" footer="0.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ADMINS</cp:lastModifiedBy>
  <cp:lastPrinted>2020-01-06T07:20:36Z</cp:lastPrinted>
  <dcterms:created xsi:type="dcterms:W3CDTF">1996-10-14T23:33:28Z</dcterms:created>
  <dcterms:modified xsi:type="dcterms:W3CDTF">2020-01-06T09:07:11Z</dcterms:modified>
  <cp:category/>
  <cp:version/>
  <cp:contentType/>
  <cp:contentStatus/>
</cp:coreProperties>
</file>