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75" windowHeight="8250" activeTab="2"/>
  </bookViews>
  <sheets>
    <sheet name="Ty le xet chon" sheetId="1" r:id="rId1"/>
    <sheet name="Mau so 1" sheetId="2" r:id="rId2"/>
    <sheet name="Mau so 2" sheetId="3" r:id="rId3"/>
    <sheet name="Sheet3" sheetId="4" r:id="rId4"/>
  </sheets>
  <externalReferences>
    <externalReference r:id="rId7"/>
    <externalReference r:id="rId8"/>
  </externalReferences>
  <definedNames>
    <definedName name="_CT250" localSheetId="0">'[1]dongia (2)'!#REF!</definedName>
    <definedName name="_CT250">'[1]dongia (2)'!#REF!</definedName>
    <definedName name="_xlnm._FilterDatabase" localSheetId="0" hidden="1">'Ty le xet chon'!$A$6:$I$48</definedName>
    <definedName name="_Order1" hidden="1">255</definedName>
    <definedName name="_Order2" hidden="1">255</definedName>
    <definedName name="_t2">'[2]XL4Poppy'!$C$4</definedName>
    <definedName name="_t3">'[2]XL4Poppy'!$C$31</definedName>
    <definedName name="_t4">'[2]XL4Poppy'!$C$9</definedName>
    <definedName name="_t5">'[2]XL4Poppy'!$B$1:$B$16</definedName>
    <definedName name="_t6">'[2]XL4Poppy'!$A$15</definedName>
    <definedName name="anscount" hidden="1">3</definedName>
    <definedName name="CLVC3">0.1</definedName>
    <definedName name="GVGCS" hidden="1">{"'Sheet1'!$L$16"}</definedName>
    <definedName name="GVGT1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hidden="1">{"'Sheet1'!$L$16"}</definedName>
    <definedName name="_xlnm.Print_Area" localSheetId="1">'Mau so 1'!$A$1:$M$21</definedName>
    <definedName name="_xlnm.Print_Area" localSheetId="0">'Ty le xet chon'!$A$1:$I$48</definedName>
    <definedName name="_xlnm.Print_Titles">#N/A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rFont val="Tahoma"/>
            <family val="2"/>
          </rPr>
          <t>Theo Điều 8-Quyết định 6432/QĐ-UBND</t>
        </r>
      </text>
    </comment>
    <comment ref="E4" authorId="0">
      <text>
        <r>
          <rPr>
            <b/>
            <sz val="9"/>
            <rFont val="Tahoma"/>
            <family val="2"/>
          </rPr>
          <t>Theo Điều 8-Quyết định 6432/QĐ-UBND</t>
        </r>
      </text>
    </comment>
    <comment ref="G4" authorId="0">
      <text>
        <r>
          <rPr>
            <b/>
            <sz val="9"/>
            <rFont val="Tahoma"/>
            <family val="2"/>
          </rPr>
          <t>Theo Điều 12-Quyết định 6432/QĐ-UBND</t>
        </r>
      </text>
    </comment>
  </commentList>
</comments>
</file>

<file path=xl/sharedStrings.xml><?xml version="1.0" encoding="utf-8"?>
<sst xmlns="http://schemas.openxmlformats.org/spreadsheetml/2006/main" count="204" uniqueCount="110">
  <si>
    <t>Tổng số CBCCVC, NLĐ</t>
  </si>
  <si>
    <t>Đề nghị UBND TP tặng Giấy khen</t>
  </si>
  <si>
    <t>Đề nghị Sở, ngành tặng Giấy khen</t>
  </si>
  <si>
    <t>Stt</t>
  </si>
  <si>
    <t>Họ và tên</t>
  </si>
  <si>
    <t>Đánh giá xếp loại cuối năm</t>
  </si>
  <si>
    <t>Đề nghị danh hiệu Lao động tiên tiến</t>
  </si>
  <si>
    <t>Đề nghị danh hiệu Chiến sĩ thi đua cơ sở</t>
  </si>
  <si>
    <t>Đề nghị Chiến sĩ thi đua cấp Tỉnh</t>
  </si>
  <si>
    <t>Đề nghị Bằng khen của UBND Tỉnh</t>
  </si>
  <si>
    <t>Đề nghị Bằng khen của Thủ tướng Chính phủ</t>
  </si>
  <si>
    <t>Đề nghị Huân chương lao động</t>
  </si>
  <si>
    <t>NGƯỜI LẬP</t>
  </si>
  <si>
    <t>THỦ TRƯỞNG</t>
  </si>
  <si>
    <t>BIỂU TỔNG HỢP ĐỀ NGHỊ KHEN THƯỞNG ĐỐI VỚI CÁ NHÂN NĂM HỌC 2018 - 2019</t>
  </si>
  <si>
    <t>PHÒNG GD&amp;ĐT THÀNH PHỐ UÔNG BÍ</t>
  </si>
  <si>
    <t>TT</t>
  </si>
  <si>
    <t>MN Điền Công</t>
  </si>
  <si>
    <t>MN 19 - 5</t>
  </si>
  <si>
    <t>MN Bắc Sơn</t>
  </si>
  <si>
    <t>MN Nam Khê</t>
  </si>
  <si>
    <t>MN Phương Đông</t>
  </si>
  <si>
    <t>MN Phương Nam</t>
  </si>
  <si>
    <t>MN Quang Trung</t>
  </si>
  <si>
    <t>MN Thanh Sơn</t>
  </si>
  <si>
    <t>MN Đồng Chanh</t>
  </si>
  <si>
    <t>MN Thượng Yên Công</t>
  </si>
  <si>
    <t>MN Trưng Vương</t>
  </si>
  <si>
    <t>MN Vàng Danh</t>
  </si>
  <si>
    <t>MN Yên Thanh</t>
  </si>
  <si>
    <t>TH Bạch Đằng</t>
  </si>
  <si>
    <t>TH Kim Đồng</t>
  </si>
  <si>
    <t>TH Lê Hồng Phong</t>
  </si>
  <si>
    <t>TH Lê Lợi</t>
  </si>
  <si>
    <t>Nhân viên</t>
  </si>
  <si>
    <t>TH Lê Văn Tám</t>
  </si>
  <si>
    <t>TH Lý Thường Kiệt</t>
  </si>
  <si>
    <t>TH Nguyễn Bá Ngọc</t>
  </si>
  <si>
    <t>TH Phương Đông A</t>
  </si>
  <si>
    <t>TH Phương Đông B</t>
  </si>
  <si>
    <t>TH Phương Nam A</t>
  </si>
  <si>
    <t>TH Phương Nam B</t>
  </si>
  <si>
    <t>TH Phương Nam C</t>
  </si>
  <si>
    <t>TH Quang Trung</t>
  </si>
  <si>
    <t>TH Trần Hưng Đạo</t>
  </si>
  <si>
    <t>TH Trần Phú</t>
  </si>
  <si>
    <t>TH Trưng Vương</t>
  </si>
  <si>
    <t>TH Yên Thanh</t>
  </si>
  <si>
    <t>TH&amp;THCS Điền Công</t>
  </si>
  <si>
    <t>THCS Bắc Sơn</t>
  </si>
  <si>
    <t>THCS Lý Tự Trọng</t>
  </si>
  <si>
    <t>THCS Nam Khê</t>
  </si>
  <si>
    <t>THCS Nguyễn Trãi</t>
  </si>
  <si>
    <t>THCS Nguyễn Văn Cừ</t>
  </si>
  <si>
    <t>THCS Phương Đông</t>
  </si>
  <si>
    <t>THCS Phương Nam</t>
  </si>
  <si>
    <t>THCS Trần Quốc Toản</t>
  </si>
  <si>
    <t>THCS Trưng Vương</t>
  </si>
  <si>
    <t>THCS Yên Thanh</t>
  </si>
  <si>
    <t>Chức vụ</t>
  </si>
  <si>
    <t xml:space="preserve">Bà </t>
  </si>
  <si>
    <t>Hiệu Trưởng</t>
  </si>
  <si>
    <t>Giáo viên</t>
  </si>
  <si>
    <t>Ông</t>
  </si>
  <si>
    <t>Tên đơn vị</t>
  </si>
  <si>
    <t>A</t>
  </si>
  <si>
    <t>B</t>
  </si>
  <si>
    <t>Cộng</t>
  </si>
  <si>
    <t xml:space="preserve">BIỂU TỔNG HỢP TỶ LỆ XÉT CHỌN THI ĐUA, KHEN THƯỞNG NĂM HỌC 2018 - 2019 </t>
  </si>
  <si>
    <t>Số CBCCVC, NLĐ đề nghị lao động tiên tiến tối đa</t>
  </si>
  <si>
    <t>Số CBCCVC, NLĐ đề nghị chiến sĩ thi đua cơ sở</t>
  </si>
  <si>
    <t>Số lượng tối đa</t>
  </si>
  <si>
    <t>T.đó: số GVNV tối thiểu</t>
  </si>
  <si>
    <t>Ghi chú</t>
  </si>
  <si>
    <t>Số CBCCVC, NLĐ đề nghị UBND TP tặng Giấy khen</t>
  </si>
  <si>
    <t>Mẫu số 2</t>
  </si>
  <si>
    <r>
      <rPr>
        <b/>
        <sz val="11"/>
        <color indexed="10"/>
        <rFont val="Times New Roman"/>
        <family val="1"/>
      </rPr>
      <t xml:space="preserve">Chỉ tiêu xét chọn: </t>
    </r>
    <r>
      <rPr>
        <sz val="11"/>
        <rFont val="Times New Roman"/>
        <family val="1"/>
      </rPr>
      <t xml:space="preserve">
- Cờ thi đua của UBND tỉnh: mỗi khối 01 cờ.
- Cờ thi đua của Chính phủ: 01 cờ/cấp học thuộc tỉnh.
- UBND tỉnh tặng Bằng khen: Tập thể-không quá 20% số đơn vị trong khối thi đua/ Cá nhân-đảm bảo theo quy định.
- Tập thể Lao động xuất sắc: 30% số đơn vị đạt tập thể lao động tiên tiến.
- Bộ GD&amp;ĐT tặng Bằng khen: toàn ngành lựa chọn 01 tập thể, 01 cá nhân. 
- Giám đốc Sở GD&amp;ĐT tặng Giấy khen (cho cả tập thể+cá nhân): không quá 50% số đơn vị đạt tập thể lao động tiên tiến (tương ứng 20 chỉ tiêu); 
</t>
    </r>
  </si>
  <si>
    <t>Nguyễn Thị Kim Cúc</t>
  </si>
  <si>
    <t>Hà Kiên Định</t>
  </si>
  <si>
    <t>Phan Thị Điệp</t>
  </si>
  <si>
    <t>Hoàng Thị Việt Nga</t>
  </si>
  <si>
    <t>Đào Thị Minh Phượng</t>
  </si>
  <si>
    <t>Nguyễn Thuý Hoàng</t>
  </si>
  <si>
    <t>Nguyễn Thị Hoa</t>
  </si>
  <si>
    <t>Đỗ Thị Thu Thuỷ</t>
  </si>
  <si>
    <t>Nguyễn Thị Duyên</t>
  </si>
  <si>
    <t>Bùi Thị Đào</t>
  </si>
  <si>
    <t>Nguyễn Thị Diệu Hương</t>
  </si>
  <si>
    <t>Trần Thanh Hương</t>
  </si>
  <si>
    <t>Đặng Thị Duân</t>
  </si>
  <si>
    <t>Trịnh Hải Yến</t>
  </si>
  <si>
    <t>Nguyễn Duy Đức</t>
  </si>
  <si>
    <t>Nguyễn Phương Thảo</t>
  </si>
  <si>
    <t xml:space="preserve">Ngô Thị Anh  </t>
  </si>
  <si>
    <t>Phạm Thị Vân</t>
  </si>
  <si>
    <t>Nguyễn Thị Hạnh</t>
  </si>
  <si>
    <t>Hà Thị Lâm</t>
  </si>
  <si>
    <t>Đặng Thị Hải</t>
  </si>
  <si>
    <t>Đinh Thị Thanh Đào</t>
  </si>
  <si>
    <t>Phạm Thị Kiều Oanh</t>
  </si>
  <si>
    <t>HTXS</t>
  </si>
  <si>
    <t>HTT</t>
  </si>
  <si>
    <t>HT</t>
  </si>
  <si>
    <t>x</t>
  </si>
  <si>
    <r>
      <t xml:space="preserve">Thành tích đã đạt được </t>
    </r>
    <r>
      <rPr>
        <sz val="11"/>
        <rFont val="Times New Roman"/>
        <family val="1"/>
      </rPr>
      <t>(ghi tóm tắt đối với các cá nhân đề nghị khen thưởng từ cấp tỉnh trở lên)</t>
    </r>
  </si>
  <si>
    <t>P. Hiệu trưởng</t>
  </si>
  <si>
    <t xml:space="preserve">TRƯỜNG TH PHƯƠNG ĐÔNG A </t>
  </si>
  <si>
    <t>2 năm 2017-2018,2018-2019 HTXSNV và 2 sáng kiến XL: A</t>
  </si>
  <si>
    <t>2 năm 2016-2017,2017-2018 đạt CSTĐ cơ sở và 3 sáng kiến XL: A</t>
  </si>
  <si>
    <t>Uông Bí, ngày 25 tháng 5 năm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</si>
</sst>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yyyy"/>
    <numFmt numFmtId="173" formatCode="yyyy"/>
    <numFmt numFmtId="174" formatCode="_ * #,##0_ ;_ * \-#,##0_ ;_ * &quot;-&quot;_ ;_ @_ "/>
    <numFmt numFmtId="175" formatCode="_ * #,##0.00_ ;_ * \-#,##0.00_ ;_ * &quot;-&quot;??_ ;_ @_ "/>
    <numFmt numFmtId="176" formatCode=";;"/>
    <numFmt numFmtId="177" formatCode="0.000_)"/>
    <numFmt numFmtId="178" formatCode="\$#,##0\ ;\(\$#,##0\)"/>
    <numFmt numFmtId="179" formatCode="&quot;$&quot;\ \ \ \ #,##0_);\(&quot;$&quot;\ \ \ #,##0\)"/>
    <numFmt numFmtId="180" formatCode="&quot;$&quot;\ \ \ \ \ #,##0_);\(&quot;$&quot;\ \ \ \ \ #,##0\)"/>
    <numFmt numFmtId="181" formatCode="#,##0\ &quot;mk&quot;;[Red]\-#,##0\ &quot;mk&quot;"/>
    <numFmt numFmtId="182" formatCode="_-* #,##0\ _m_k_-;\-* #,##0\ _m_k_-;_-* &quot;-&quot;\ _m_k_-;_-@_-"/>
    <numFmt numFmtId="183" formatCode="#,##0.00\ &quot;F&quot;;[Red]\-#,##0.00\ &quot;F&quot;"/>
    <numFmt numFmtId="184" formatCode="_-* #,##0\ &quot;F&quot;_-;\-* #,##0\ &quot;F&quot;_-;_-* &quot;-&quot;\ &quot;F&quot;_-;_-@_-"/>
    <numFmt numFmtId="185" formatCode="#,##0\ &quot;F&quot;;[Red]\-#,##0\ &quot;F&quot;"/>
    <numFmt numFmtId="186" formatCode="#,##0.00\ &quot;F&quot;;\-#,##0.00\ &quot;F&quot;"/>
    <numFmt numFmtId="187" formatCode="#,##0\ &quot;DM&quot;;\-#,##0\ &quot;DM&quot;"/>
    <numFmt numFmtId="188" formatCode="0&quot;.&quot;000%"/>
    <numFmt numFmtId="189" formatCode="&quot;￥&quot;#,##0;&quot;￥&quot;\-#,##0"/>
    <numFmt numFmtId="190" formatCode="00&quot;.&quot;000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1"/>
      <color indexed="10"/>
      <name val="Times New Roman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Tms Rmn"/>
      <family val="0"/>
    </font>
    <font>
      <sz val="11"/>
      <name val="µ¸¿ò"/>
      <family val="0"/>
    </font>
    <font>
      <sz val="10"/>
      <name val="MS Sans Serif"/>
      <family val="2"/>
    </font>
    <font>
      <b/>
      <sz val="10"/>
      <name val="Helv"/>
      <family val="2"/>
    </font>
    <font>
      <sz val="11"/>
      <name val="Tms Rmn"/>
      <family val="0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b/>
      <sz val="11"/>
      <name val="Helv"/>
      <family val="2"/>
    </font>
    <font>
      <sz val="10"/>
      <name val=".VnTime"/>
      <family val="2"/>
    </font>
    <font>
      <sz val="12"/>
      <name val="¹ÙÅÁÃ¼"/>
      <family val="1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ahoma"/>
      <family val="2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sz val="8"/>
      <name val="Tahoma"/>
      <family val="2"/>
    </font>
    <font>
      <sz val="11"/>
      <color indexed="10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>
      <alignment horizontal="center" wrapText="1"/>
      <protection locked="0"/>
    </xf>
    <xf numFmtId="17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176" fontId="22" fillId="0" borderId="0" applyFill="0" applyBorder="0" applyAlignment="0">
      <protection/>
    </xf>
    <xf numFmtId="0" fontId="60" fillId="20" borderId="1" applyNumberFormat="0" applyAlignment="0" applyProtection="0"/>
    <xf numFmtId="0" fontId="23" fillId="0" borderId="0">
      <alignment/>
      <protection/>
    </xf>
    <xf numFmtId="0" fontId="61" fillId="21" borderId="2" applyNumberFormat="0" applyAlignment="0" applyProtection="0"/>
    <xf numFmtId="43" fontId="0" fillId="0" borderId="0" applyFont="0" applyFill="0" applyBorder="0" applyAlignment="0" applyProtection="0"/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5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6" fillId="0" borderId="0" applyNumberFormat="0" applyAlignment="0">
      <protection/>
    </xf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4" borderId="0" applyNumberFormat="0" applyBorder="0" applyAlignment="0" applyProtection="0"/>
    <xf numFmtId="38" fontId="4" fillId="22" borderId="0" applyNumberFormat="0" applyBorder="0" applyAlignment="0" applyProtection="0"/>
    <xf numFmtId="0" fontId="27" fillId="23" borderId="0">
      <alignment/>
      <protection/>
    </xf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30" fillId="0" borderId="8">
      <alignment horizontal="center"/>
      <protection/>
    </xf>
    <xf numFmtId="0" fontId="30" fillId="0" borderId="0">
      <alignment horizontal="center"/>
      <protection/>
    </xf>
    <xf numFmtId="0" fontId="67" fillId="7" borderId="1" applyNumberFormat="0" applyAlignment="0" applyProtection="0"/>
    <xf numFmtId="10" fontId="4" fillId="22" borderId="9" applyNumberFormat="0" applyBorder="0" applyAlignment="0" applyProtection="0"/>
    <xf numFmtId="0" fontId="68" fillId="0" borderId="10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8">
      <alignment/>
      <protection/>
    </xf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8" fillId="0" borderId="0" applyNumberFormat="0" applyFont="0" applyFill="0" applyAlignment="0">
      <protection/>
    </xf>
    <xf numFmtId="0" fontId="69" fillId="24" borderId="0" applyNumberFormat="0" applyBorder="0" applyAlignment="0" applyProtection="0"/>
    <xf numFmtId="0" fontId="33" fillId="0" borderId="0">
      <alignment/>
      <protection/>
    </xf>
    <xf numFmtId="0" fontId="70" fillId="0" borderId="0">
      <alignment/>
      <protection/>
    </xf>
    <xf numFmtId="0" fontId="10" fillId="0" borderId="0">
      <alignment/>
      <protection/>
    </xf>
    <xf numFmtId="0" fontId="0" fillId="25" borderId="11" applyNumberFormat="0" applyFont="0" applyAlignment="0" applyProtection="0"/>
    <xf numFmtId="0" fontId="71" fillId="20" borderId="12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26" borderId="0" applyNumberFormat="0" applyFont="0" applyBorder="0" applyAlignment="0">
      <protection/>
    </xf>
    <xf numFmtId="14" fontId="35" fillId="0" borderId="0" applyNumberFormat="0" applyFill="0" applyBorder="0" applyAlignment="0" applyProtection="0"/>
    <xf numFmtId="0" fontId="34" fillId="1" borderId="4" applyNumberFormat="0" applyFont="0" applyAlignment="0">
      <protection/>
    </xf>
    <xf numFmtId="0" fontId="36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>
      <alignment/>
      <protection/>
    </xf>
    <xf numFmtId="40" fontId="37" fillId="0" borderId="0" applyBorder="0">
      <alignment horizontal="right"/>
      <protection/>
    </xf>
    <xf numFmtId="183" fontId="38" fillId="0" borderId="13">
      <alignment horizontal="right" vertical="center"/>
      <protection/>
    </xf>
    <xf numFmtId="184" fontId="38" fillId="0" borderId="13">
      <alignment horizontal="center"/>
      <protection/>
    </xf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185" fontId="38" fillId="0" borderId="0">
      <alignment/>
      <protection/>
    </xf>
    <xf numFmtId="186" fontId="38" fillId="0" borderId="9">
      <alignment/>
      <protection/>
    </xf>
    <xf numFmtId="0" fontId="74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44" fillId="0" borderId="0">
      <alignment/>
      <protection/>
    </xf>
    <xf numFmtId="0" fontId="8" fillId="0" borderId="0">
      <alignment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6" fontId="15" fillId="0" borderId="0" applyFont="0" applyFill="0" applyBorder="0" applyAlignment="0" applyProtection="0"/>
    <xf numFmtId="192" fontId="45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112" applyFont="1" applyAlignment="1">
      <alignment horizontal="center" vertical="center"/>
      <protection/>
    </xf>
    <xf numFmtId="0" fontId="11" fillId="0" borderId="15" xfId="112" applyNumberFormat="1" applyFont="1" applyFill="1" applyBorder="1" applyAlignment="1">
      <alignment horizontal="center" vertical="justify"/>
      <protection/>
    </xf>
    <xf numFmtId="0" fontId="0" fillId="0" borderId="0" xfId="0" applyFont="1" applyAlignment="1">
      <alignment/>
    </xf>
    <xf numFmtId="0" fontId="46" fillId="0" borderId="9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2" fillId="0" borderId="9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8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9" xfId="0" applyFont="1" applyBorder="1" applyAlignment="1">
      <alignment horizontal="center" vertical="top" wrapText="1"/>
    </xf>
    <xf numFmtId="0" fontId="53" fillId="27" borderId="9" xfId="0" applyFont="1" applyFill="1" applyBorder="1" applyAlignment="1">
      <alignment horizontal="center" vertical="top" wrapText="1"/>
    </xf>
    <xf numFmtId="0" fontId="54" fillId="27" borderId="0" xfId="0" applyFont="1" applyFill="1" applyAlignment="1">
      <alignment/>
    </xf>
    <xf numFmtId="0" fontId="55" fillId="0" borderId="9" xfId="0" applyFont="1" applyBorder="1" applyAlignment="1">
      <alignment horizontal="center" vertical="top" wrapText="1"/>
    </xf>
    <xf numFmtId="0" fontId="55" fillId="0" borderId="9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9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7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112" applyNumberFormat="1" applyFont="1" applyBorder="1" applyAlignment="1">
      <alignment horizontal="center" vertical="justify"/>
      <protection/>
    </xf>
    <xf numFmtId="0" fontId="2" fillId="0" borderId="9" xfId="0" applyFont="1" applyFill="1" applyBorder="1" applyAlignment="1">
      <alignment horizontal="left"/>
    </xf>
    <xf numFmtId="0" fontId="2" fillId="0" borderId="9" xfId="112" applyNumberFormat="1" applyFont="1" applyFill="1" applyBorder="1" applyAlignment="1">
      <alignment horizontal="center" vertical="justify"/>
      <protection/>
    </xf>
    <xf numFmtId="0" fontId="2" fillId="0" borderId="9" xfId="112" applyFont="1" applyBorder="1" applyAlignment="1">
      <alignment horizontal="center" vertical="justify"/>
      <protection/>
    </xf>
    <xf numFmtId="0" fontId="2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112" applyNumberFormat="1" applyFont="1" applyBorder="1" applyAlignment="1">
      <alignment horizontal="center" vertical="justify"/>
      <protection/>
    </xf>
    <xf numFmtId="0" fontId="5" fillId="0" borderId="0" xfId="0" applyFont="1" applyAlignment="1">
      <alignment horizontal="center"/>
    </xf>
    <xf numFmtId="0" fontId="78" fillId="0" borderId="9" xfId="0" applyFont="1" applyBorder="1" applyAlignment="1">
      <alignment vertical="top" wrapText="1"/>
    </xf>
    <xf numFmtId="0" fontId="79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112" applyFont="1" applyAlignment="1" quotePrefix="1">
      <alignment horizontal="left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38">
    <cellStyle name="Normal" xfId="0"/>
    <cellStyle name="?_x001D_??%U©÷u&amp;H©÷9_x0008_? s&#10;_x0007__x0001__x0001_" xfId="15"/>
    <cellStyle name="???? [0.00]_PRODUCT DETAIL Q1" xfId="16"/>
    <cellStyle name="????_PRODUCT DETAIL Q1" xfId="17"/>
    <cellStyle name="???[0]_?? DI" xfId="18"/>
    <cellStyle name="???_?? DI" xfId="19"/>
    <cellStyle name="??[0]_MATL COST ANALYSIS" xfId="20"/>
    <cellStyle name="??_(????)??????" xfId="21"/>
    <cellStyle name="??A? [0]_ÿÿÿÿÿÿ_1_¢¬???¢â? " xfId="22"/>
    <cellStyle name="??A?_ÿÿÿÿÿÿ_1_¢¬???¢â? " xfId="23"/>
    <cellStyle name="?¡±¢¥?_?¨ù??¢´¢¥_¢¬???¢â? " xfId="24"/>
    <cellStyle name="?ðÇ%U?&amp;H?_x0008_?s&#10;_x0007__x0001__x0001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μ¾÷AßAø " xfId="50"/>
    <cellStyle name="AeE­_INQUIRY ¿µ¾÷AßAø " xfId="51"/>
    <cellStyle name="args.style" xfId="52"/>
    <cellStyle name="ÄÞ¸¶ [0]_1" xfId="53"/>
    <cellStyle name="AÞ¸¶ [0]_INQUIRY ¿?¾÷AßAø " xfId="54"/>
    <cellStyle name="ÄÞ¸¶_1" xfId="55"/>
    <cellStyle name="AÞ¸¶_INQUIRY ¿?¾÷AßAø " xfId="56"/>
    <cellStyle name="Bad" xfId="57"/>
    <cellStyle name="Body" xfId="58"/>
    <cellStyle name="C?AØ_¿?¾÷CoE² " xfId="59"/>
    <cellStyle name="C￥AØ_¿μ¾÷CoE² " xfId="60"/>
    <cellStyle name="Ç¥ÁØ_PO0862_bldg_BQ" xfId="61"/>
    <cellStyle name="Calc Currency (0)" xfId="62"/>
    <cellStyle name="Calculation" xfId="63"/>
    <cellStyle name="category" xfId="64"/>
    <cellStyle name="Check Cell" xfId="65"/>
    <cellStyle name="Comma" xfId="66"/>
    <cellStyle name="Comma  - Style1" xfId="67"/>
    <cellStyle name="Comma  - Style2" xfId="68"/>
    <cellStyle name="Comma  - Style3" xfId="69"/>
    <cellStyle name="Comma  - Style4" xfId="70"/>
    <cellStyle name="Comma  - Style5" xfId="71"/>
    <cellStyle name="Comma  - Style6" xfId="72"/>
    <cellStyle name="Comma  - Style7" xfId="73"/>
    <cellStyle name="Comma  - Style8" xfId="74"/>
    <cellStyle name="Comma [0]" xfId="75"/>
    <cellStyle name="Comma 3" xfId="76"/>
    <cellStyle name="Comma0" xfId="77"/>
    <cellStyle name="Copied" xfId="78"/>
    <cellStyle name="Currency" xfId="79"/>
    <cellStyle name="Currency [0]" xfId="80"/>
    <cellStyle name="Currency0" xfId="81"/>
    <cellStyle name="Date" xfId="82"/>
    <cellStyle name="Dezimal [0]_NEGS" xfId="83"/>
    <cellStyle name="Dezimal_NEGS" xfId="84"/>
    <cellStyle name="Entered" xfId="85"/>
    <cellStyle name="Explanatory Text" xfId="86"/>
    <cellStyle name="Fixed" xfId="87"/>
    <cellStyle name="Good" xfId="88"/>
    <cellStyle name="Grey" xfId="89"/>
    <cellStyle name="Head 1" xfId="90"/>
    <cellStyle name="HEADER" xfId="91"/>
    <cellStyle name="Header1" xfId="92"/>
    <cellStyle name="Header2" xfId="93"/>
    <cellStyle name="Heading 1" xfId="94"/>
    <cellStyle name="Heading 2" xfId="95"/>
    <cellStyle name="Heading 3" xfId="96"/>
    <cellStyle name="Heading 4" xfId="97"/>
    <cellStyle name="HEADINGS" xfId="98"/>
    <cellStyle name="HEADINGSTOP" xfId="99"/>
    <cellStyle name="Input" xfId="100"/>
    <cellStyle name="Input [yellow]" xfId="101"/>
    <cellStyle name="Linked Cell" xfId="102"/>
    <cellStyle name="Millares [0]_Well Timing" xfId="103"/>
    <cellStyle name="Millares_Well Timing" xfId="104"/>
    <cellStyle name="Model" xfId="105"/>
    <cellStyle name="Moneda [0]_Well Timing" xfId="106"/>
    <cellStyle name="Moneda_Well Timing" xfId="107"/>
    <cellStyle name="n" xfId="108"/>
    <cellStyle name="Neutral" xfId="109"/>
    <cellStyle name="Normal - Style1" xfId="110"/>
    <cellStyle name="Normal 2" xfId="111"/>
    <cellStyle name="Normal 3" xfId="112"/>
    <cellStyle name="Note" xfId="113"/>
    <cellStyle name="Output" xfId="114"/>
    <cellStyle name="per.style" xfId="115"/>
    <cellStyle name="Percent" xfId="116"/>
    <cellStyle name="Percent [2]" xfId="117"/>
    <cellStyle name="regstoresfromspecstores" xfId="118"/>
    <cellStyle name="RevList" xfId="119"/>
    <cellStyle name="SHADEDSTORES" xfId="120"/>
    <cellStyle name="specstores" xfId="121"/>
    <cellStyle name="Standard_NEGS" xfId="122"/>
    <cellStyle name="subhead" xfId="123"/>
    <cellStyle name="Subtotal" xfId="124"/>
    <cellStyle name="T" xfId="125"/>
    <cellStyle name="th" xfId="126"/>
    <cellStyle name="Title" xfId="127"/>
    <cellStyle name="Total" xfId="128"/>
    <cellStyle name="viet" xfId="129"/>
    <cellStyle name="viet2" xfId="130"/>
    <cellStyle name="Warning Text" xfId="131"/>
    <cellStyle name=" [0.00]_ Att. 1- Cover" xfId="132"/>
    <cellStyle name="_ Att. 1- Cover" xfId="133"/>
    <cellStyle name="?_ Att. 1- Cover" xfId="134"/>
    <cellStyle name="똿뗦먛귟 [0.00]_PRODUCT DETAIL Q1" xfId="135"/>
    <cellStyle name="똿뗦먛귟_PRODUCT DETAIL Q1" xfId="136"/>
    <cellStyle name="믅됞 [0.00]_PRODUCT DETAIL Q1" xfId="137"/>
    <cellStyle name="믅됞_PRODUCT DETAIL Q1" xfId="138"/>
    <cellStyle name="백분율_95" xfId="139"/>
    <cellStyle name="뷭?_BOOKSHIP" xfId="140"/>
    <cellStyle name="콤마 [0]_1202" xfId="141"/>
    <cellStyle name="콤마_1202" xfId="142"/>
    <cellStyle name="통화 [0]_1202" xfId="143"/>
    <cellStyle name="통화_1202" xfId="144"/>
    <cellStyle name="표준_(정보부문)월별인원계획" xfId="145"/>
    <cellStyle name="一般_00Q3902REV.1" xfId="146"/>
    <cellStyle name="千分位[0]_00Q3902REV.1" xfId="147"/>
    <cellStyle name="千分位_00Q3902REV.1" xfId="148"/>
    <cellStyle name="貨幣 [0]_00Q3902REV.1" xfId="149"/>
    <cellStyle name="貨幣[0]_BRE" xfId="150"/>
    <cellStyle name="貨幣_00Q3902REV.1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47625</xdr:rowOff>
    </xdr:from>
    <xdr:to>
      <xdr:col>2</xdr:col>
      <xdr:colOff>323850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76300" y="504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38100</xdr:rowOff>
    </xdr:from>
    <xdr:to>
      <xdr:col>2</xdr:col>
      <xdr:colOff>866775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695325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07\c\Congviec\T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Downloads\Documents%20and%20Settings\TT_TIN%20HOC\Desktop\Documents%20and%20Settings\Administrator.HAIDANG.000\My%20Documents\DoAn\MLCN\Thac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LL"/>
      <sheetName val="Bieu do dung nuoc "/>
      <sheetName val="Dai nuoc2"/>
      <sheetName val="Be chua"/>
      <sheetName val="Cd,LL doc duong"/>
      <sheetName val="LL nut"/>
      <sheetName val="PPsobo"/>
      <sheetName val="PPchay"/>
      <sheetName val="ap luc nut max"/>
      <sheetName val="ap luc nut chay"/>
      <sheetName val="HS dieu chinhK"/>
      <sheetName val="LL bom cap II"/>
      <sheetName val="XL4Poppy"/>
    </sheetNames>
    <sheetDataSet>
      <sheetData sheetId="12">
        <row r="4">
          <cell r="C4" t="e">
            <v>#N/A</v>
          </cell>
        </row>
        <row r="9">
          <cell r="C9" t="b">
            <v>1</v>
          </cell>
        </row>
        <row r="15">
          <cell r="A15" t="b">
            <v>1</v>
          </cell>
        </row>
        <row r="31">
          <cell r="C3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zoomScalePageLayoutView="0" workbookViewId="0" topLeftCell="A24">
      <selection activeCell="E40" sqref="E40"/>
    </sheetView>
  </sheetViews>
  <sheetFormatPr defaultColWidth="9.140625" defaultRowHeight="12.75"/>
  <cols>
    <col min="1" max="1" width="5.00390625" style="18" customWidth="1"/>
    <col min="2" max="2" width="24.28125" style="18" customWidth="1"/>
    <col min="3" max="3" width="7.8515625" style="18" customWidth="1"/>
    <col min="4" max="4" width="11.00390625" style="18" customWidth="1"/>
    <col min="5" max="5" width="8.57421875" style="18" customWidth="1"/>
    <col min="6" max="6" width="10.28125" style="18" customWidth="1"/>
    <col min="7" max="7" width="8.57421875" style="18" customWidth="1"/>
    <col min="8" max="8" width="10.28125" style="18" customWidth="1"/>
    <col min="9" max="9" width="27.28125" style="18" customWidth="1"/>
    <col min="10" max="16384" width="9.140625" style="18" customWidth="1"/>
  </cols>
  <sheetData>
    <row r="1" ht="18" customHeight="1">
      <c r="A1" s="14" t="s">
        <v>15</v>
      </c>
    </row>
    <row r="2" spans="1:9" ht="22.5" customHeight="1">
      <c r="A2" s="49" t="s">
        <v>68</v>
      </c>
      <c r="B2" s="49"/>
      <c r="C2" s="49"/>
      <c r="D2" s="49"/>
      <c r="E2" s="49"/>
      <c r="F2" s="49"/>
      <c r="G2" s="49"/>
      <c r="H2" s="49"/>
      <c r="I2" s="49"/>
    </row>
    <row r="3" ht="14.25"/>
    <row r="4" spans="1:9" ht="48.75" customHeight="1">
      <c r="A4" s="52" t="s">
        <v>16</v>
      </c>
      <c r="B4" s="52" t="s">
        <v>64</v>
      </c>
      <c r="C4" s="52" t="s">
        <v>0</v>
      </c>
      <c r="D4" s="52" t="s">
        <v>69</v>
      </c>
      <c r="E4" s="50" t="s">
        <v>70</v>
      </c>
      <c r="F4" s="51"/>
      <c r="G4" s="50" t="s">
        <v>74</v>
      </c>
      <c r="H4" s="51"/>
      <c r="I4" s="52" t="s">
        <v>73</v>
      </c>
    </row>
    <row r="5" spans="1:9" ht="48" customHeight="1">
      <c r="A5" s="53"/>
      <c r="B5" s="53"/>
      <c r="C5" s="53"/>
      <c r="D5" s="53"/>
      <c r="E5" s="19" t="s">
        <v>71</v>
      </c>
      <c r="F5" s="25" t="s">
        <v>72</v>
      </c>
      <c r="G5" s="19" t="s">
        <v>71</v>
      </c>
      <c r="H5" s="25" t="s">
        <v>72</v>
      </c>
      <c r="I5" s="53"/>
    </row>
    <row r="6" spans="1:9" s="21" customFormat="1" ht="19.5" customHeight="1">
      <c r="A6" s="20" t="s">
        <v>65</v>
      </c>
      <c r="B6" s="20" t="s">
        <v>66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</row>
    <row r="7" spans="1:9" ht="17.25" customHeight="1">
      <c r="A7" s="22">
        <v>1</v>
      </c>
      <c r="B7" s="23" t="s">
        <v>18</v>
      </c>
      <c r="C7" s="22">
        <v>24</v>
      </c>
      <c r="D7" s="22">
        <v>24</v>
      </c>
      <c r="E7" s="22">
        <f aca="true" t="shared" si="0" ref="E7:E46">ROUND(15%*D7,0)</f>
        <v>4</v>
      </c>
      <c r="F7" s="22">
        <f>ROUNDUP(40%*E7,0)</f>
        <v>2</v>
      </c>
      <c r="G7" s="22">
        <f>IF(C7&lt;10,1,IF(C7&gt;20,3,2))</f>
        <v>3</v>
      </c>
      <c r="H7" s="22">
        <f>ROUNDUP(40%*G7,0)</f>
        <v>2</v>
      </c>
      <c r="I7" s="54" t="s">
        <v>76</v>
      </c>
    </row>
    <row r="8" spans="1:9" ht="17.25" customHeight="1">
      <c r="A8" s="22">
        <v>2</v>
      </c>
      <c r="B8" s="23" t="s">
        <v>22</v>
      </c>
      <c r="C8" s="22">
        <v>36</v>
      </c>
      <c r="D8" s="22">
        <v>36</v>
      </c>
      <c r="E8" s="22">
        <f t="shared" si="0"/>
        <v>5</v>
      </c>
      <c r="F8" s="22">
        <f aca="true" t="shared" si="1" ref="F8:H47">ROUNDUP(40%*E8,0)</f>
        <v>2</v>
      </c>
      <c r="G8" s="22">
        <f aca="true" t="shared" si="2" ref="G8:G47">IF(C8&lt;10,1,IF(C8&gt;20,3,2))</f>
        <v>3</v>
      </c>
      <c r="H8" s="22">
        <f t="shared" si="1"/>
        <v>2</v>
      </c>
      <c r="I8" s="55"/>
    </row>
    <row r="9" spans="1:9" ht="17.25" customHeight="1">
      <c r="A9" s="22">
        <v>3</v>
      </c>
      <c r="B9" s="23" t="s">
        <v>23</v>
      </c>
      <c r="C9" s="22">
        <v>34</v>
      </c>
      <c r="D9" s="22">
        <v>34</v>
      </c>
      <c r="E9" s="22">
        <f t="shared" si="0"/>
        <v>5</v>
      </c>
      <c r="F9" s="22">
        <f t="shared" si="1"/>
        <v>2</v>
      </c>
      <c r="G9" s="22">
        <f t="shared" si="2"/>
        <v>3</v>
      </c>
      <c r="H9" s="22">
        <f t="shared" si="1"/>
        <v>2</v>
      </c>
      <c r="I9" s="55"/>
    </row>
    <row r="10" spans="1:9" ht="17.25" customHeight="1">
      <c r="A10" s="22">
        <v>4</v>
      </c>
      <c r="B10" s="23" t="s">
        <v>27</v>
      </c>
      <c r="C10" s="22">
        <v>27</v>
      </c>
      <c r="D10" s="22">
        <v>27</v>
      </c>
      <c r="E10" s="22">
        <f t="shared" si="0"/>
        <v>4</v>
      </c>
      <c r="F10" s="22">
        <f t="shared" si="1"/>
        <v>2</v>
      </c>
      <c r="G10" s="22">
        <f t="shared" si="2"/>
        <v>3</v>
      </c>
      <c r="H10" s="22">
        <f t="shared" si="1"/>
        <v>2</v>
      </c>
      <c r="I10" s="55"/>
    </row>
    <row r="11" spans="1:9" ht="17.25" customHeight="1">
      <c r="A11" s="22">
        <v>5</v>
      </c>
      <c r="B11" s="23" t="s">
        <v>19</v>
      </c>
      <c r="C11" s="22">
        <v>25</v>
      </c>
      <c r="D11" s="22">
        <v>25</v>
      </c>
      <c r="E11" s="22">
        <f t="shared" si="0"/>
        <v>4</v>
      </c>
      <c r="F11" s="22">
        <f t="shared" si="1"/>
        <v>2</v>
      </c>
      <c r="G11" s="22">
        <f t="shared" si="2"/>
        <v>3</v>
      </c>
      <c r="H11" s="22">
        <f t="shared" si="1"/>
        <v>2</v>
      </c>
      <c r="I11" s="55"/>
    </row>
    <row r="12" spans="1:9" ht="17.25" customHeight="1">
      <c r="A12" s="22">
        <v>6</v>
      </c>
      <c r="B12" s="23" t="s">
        <v>26</v>
      </c>
      <c r="C12" s="22">
        <v>26</v>
      </c>
      <c r="D12" s="22">
        <v>26</v>
      </c>
      <c r="E12" s="22">
        <f t="shared" si="0"/>
        <v>4</v>
      </c>
      <c r="F12" s="22">
        <f t="shared" si="1"/>
        <v>2</v>
      </c>
      <c r="G12" s="22">
        <f t="shared" si="2"/>
        <v>3</v>
      </c>
      <c r="H12" s="22">
        <f t="shared" si="1"/>
        <v>2</v>
      </c>
      <c r="I12" s="55"/>
    </row>
    <row r="13" spans="1:9" ht="17.25" customHeight="1">
      <c r="A13" s="22">
        <v>7</v>
      </c>
      <c r="B13" s="23" t="s">
        <v>28</v>
      </c>
      <c r="C13" s="22">
        <v>19</v>
      </c>
      <c r="D13" s="22">
        <v>19</v>
      </c>
      <c r="E13" s="22">
        <f t="shared" si="0"/>
        <v>3</v>
      </c>
      <c r="F13" s="22">
        <f t="shared" si="1"/>
        <v>2</v>
      </c>
      <c r="G13" s="22">
        <f t="shared" si="2"/>
        <v>2</v>
      </c>
      <c r="H13" s="22">
        <f t="shared" si="1"/>
        <v>1</v>
      </c>
      <c r="I13" s="55"/>
    </row>
    <row r="14" spans="1:9" ht="17.25" customHeight="1">
      <c r="A14" s="22">
        <v>8</v>
      </c>
      <c r="B14" s="23" t="s">
        <v>20</v>
      </c>
      <c r="C14" s="22">
        <v>20</v>
      </c>
      <c r="D14" s="22">
        <v>20</v>
      </c>
      <c r="E14" s="22">
        <f t="shared" si="0"/>
        <v>3</v>
      </c>
      <c r="F14" s="22">
        <f t="shared" si="1"/>
        <v>2</v>
      </c>
      <c r="G14" s="22">
        <f t="shared" si="2"/>
        <v>2</v>
      </c>
      <c r="H14" s="22">
        <f t="shared" si="1"/>
        <v>1</v>
      </c>
      <c r="I14" s="55"/>
    </row>
    <row r="15" spans="1:9" ht="17.25" customHeight="1">
      <c r="A15" s="22">
        <v>9</v>
      </c>
      <c r="B15" s="23" t="s">
        <v>24</v>
      </c>
      <c r="C15" s="22">
        <v>39</v>
      </c>
      <c r="D15" s="22">
        <v>39</v>
      </c>
      <c r="E15" s="22">
        <f t="shared" si="0"/>
        <v>6</v>
      </c>
      <c r="F15" s="22">
        <f t="shared" si="1"/>
        <v>3</v>
      </c>
      <c r="G15" s="22">
        <f t="shared" si="2"/>
        <v>3</v>
      </c>
      <c r="H15" s="22">
        <f t="shared" si="1"/>
        <v>2</v>
      </c>
      <c r="I15" s="55"/>
    </row>
    <row r="16" spans="1:9" ht="17.25" customHeight="1">
      <c r="A16" s="22">
        <v>10</v>
      </c>
      <c r="B16" s="23" t="s">
        <v>29</v>
      </c>
      <c r="C16" s="22">
        <v>29</v>
      </c>
      <c r="D16" s="22">
        <v>29</v>
      </c>
      <c r="E16" s="22">
        <f t="shared" si="0"/>
        <v>4</v>
      </c>
      <c r="F16" s="22">
        <f t="shared" si="1"/>
        <v>2</v>
      </c>
      <c r="G16" s="22">
        <f t="shared" si="2"/>
        <v>3</v>
      </c>
      <c r="H16" s="22">
        <f t="shared" si="1"/>
        <v>2</v>
      </c>
      <c r="I16" s="55"/>
    </row>
    <row r="17" spans="1:9" ht="17.25" customHeight="1">
      <c r="A17" s="22">
        <v>11</v>
      </c>
      <c r="B17" s="23" t="s">
        <v>21</v>
      </c>
      <c r="C17" s="22">
        <v>48</v>
      </c>
      <c r="D17" s="22">
        <v>48</v>
      </c>
      <c r="E17" s="22">
        <f t="shared" si="0"/>
        <v>7</v>
      </c>
      <c r="F17" s="22">
        <f t="shared" si="1"/>
        <v>3</v>
      </c>
      <c r="G17" s="22">
        <f t="shared" si="2"/>
        <v>3</v>
      </c>
      <c r="H17" s="22">
        <f t="shared" si="1"/>
        <v>2</v>
      </c>
      <c r="I17" s="55"/>
    </row>
    <row r="18" spans="1:9" ht="17.25" customHeight="1">
      <c r="A18" s="22">
        <v>12</v>
      </c>
      <c r="B18" s="23" t="s">
        <v>17</v>
      </c>
      <c r="C18" s="22">
        <v>14</v>
      </c>
      <c r="D18" s="22">
        <v>14</v>
      </c>
      <c r="E18" s="22">
        <f t="shared" si="0"/>
        <v>2</v>
      </c>
      <c r="F18" s="22">
        <f t="shared" si="1"/>
        <v>1</v>
      </c>
      <c r="G18" s="22">
        <f t="shared" si="2"/>
        <v>2</v>
      </c>
      <c r="H18" s="22">
        <f t="shared" si="1"/>
        <v>1</v>
      </c>
      <c r="I18" s="55"/>
    </row>
    <row r="19" spans="1:9" ht="17.25" customHeight="1">
      <c r="A19" s="22">
        <v>13</v>
      </c>
      <c r="B19" s="23" t="s">
        <v>25</v>
      </c>
      <c r="C19" s="22">
        <v>17</v>
      </c>
      <c r="D19" s="22">
        <v>17</v>
      </c>
      <c r="E19" s="22">
        <f t="shared" si="0"/>
        <v>3</v>
      </c>
      <c r="F19" s="22">
        <f t="shared" si="1"/>
        <v>2</v>
      </c>
      <c r="G19" s="22">
        <f t="shared" si="2"/>
        <v>2</v>
      </c>
      <c r="H19" s="22">
        <f t="shared" si="1"/>
        <v>1</v>
      </c>
      <c r="I19" s="55"/>
    </row>
    <row r="20" spans="1:9" ht="17.25" customHeight="1">
      <c r="A20" s="22">
        <v>14</v>
      </c>
      <c r="B20" s="23" t="s">
        <v>38</v>
      </c>
      <c r="C20" s="22">
        <v>23</v>
      </c>
      <c r="D20" s="22">
        <v>23</v>
      </c>
      <c r="E20" s="22">
        <f t="shared" si="0"/>
        <v>3</v>
      </c>
      <c r="F20" s="22">
        <f t="shared" si="1"/>
        <v>2</v>
      </c>
      <c r="G20" s="22">
        <f t="shared" si="2"/>
        <v>3</v>
      </c>
      <c r="H20" s="22">
        <f t="shared" si="1"/>
        <v>2</v>
      </c>
      <c r="I20" s="55"/>
    </row>
    <row r="21" spans="1:9" ht="17.25" customHeight="1">
      <c r="A21" s="22">
        <v>15</v>
      </c>
      <c r="B21" s="23" t="s">
        <v>39</v>
      </c>
      <c r="C21" s="22">
        <v>47</v>
      </c>
      <c r="D21" s="22">
        <v>47</v>
      </c>
      <c r="E21" s="22">
        <f t="shared" si="0"/>
        <v>7</v>
      </c>
      <c r="F21" s="22">
        <f t="shared" si="1"/>
        <v>3</v>
      </c>
      <c r="G21" s="22">
        <f t="shared" si="2"/>
        <v>3</v>
      </c>
      <c r="H21" s="22">
        <f t="shared" si="1"/>
        <v>2</v>
      </c>
      <c r="I21" s="55"/>
    </row>
    <row r="22" spans="1:9" ht="17.25" customHeight="1">
      <c r="A22" s="22">
        <v>16</v>
      </c>
      <c r="B22" s="23" t="s">
        <v>47</v>
      </c>
      <c r="C22" s="22">
        <v>46</v>
      </c>
      <c r="D22" s="22">
        <v>46</v>
      </c>
      <c r="E22" s="22">
        <f t="shared" si="0"/>
        <v>7</v>
      </c>
      <c r="F22" s="22">
        <f t="shared" si="1"/>
        <v>3</v>
      </c>
      <c r="G22" s="22">
        <f t="shared" si="2"/>
        <v>3</v>
      </c>
      <c r="H22" s="22">
        <f t="shared" si="1"/>
        <v>2</v>
      </c>
      <c r="I22" s="55"/>
    </row>
    <row r="23" spans="1:9" ht="17.25" customHeight="1">
      <c r="A23" s="22">
        <v>17</v>
      </c>
      <c r="B23" s="23" t="s">
        <v>40</v>
      </c>
      <c r="C23" s="22">
        <v>23</v>
      </c>
      <c r="D23" s="22">
        <v>23</v>
      </c>
      <c r="E23" s="22">
        <f t="shared" si="0"/>
        <v>3</v>
      </c>
      <c r="F23" s="22">
        <f t="shared" si="1"/>
        <v>2</v>
      </c>
      <c r="G23" s="22">
        <f t="shared" si="2"/>
        <v>3</v>
      </c>
      <c r="H23" s="22">
        <f t="shared" si="1"/>
        <v>2</v>
      </c>
      <c r="I23" s="55"/>
    </row>
    <row r="24" spans="1:9" ht="17.25" customHeight="1">
      <c r="A24" s="22">
        <v>18</v>
      </c>
      <c r="B24" s="23" t="s">
        <v>41</v>
      </c>
      <c r="C24" s="22">
        <v>21</v>
      </c>
      <c r="D24" s="22">
        <v>21</v>
      </c>
      <c r="E24" s="22">
        <f t="shared" si="0"/>
        <v>3</v>
      </c>
      <c r="F24" s="22">
        <f t="shared" si="1"/>
        <v>2</v>
      </c>
      <c r="G24" s="22">
        <f t="shared" si="2"/>
        <v>3</v>
      </c>
      <c r="H24" s="22">
        <f t="shared" si="1"/>
        <v>2</v>
      </c>
      <c r="I24" s="55"/>
    </row>
    <row r="25" spans="1:9" ht="17.25" customHeight="1">
      <c r="A25" s="22">
        <v>19</v>
      </c>
      <c r="B25" s="23" t="s">
        <v>42</v>
      </c>
      <c r="C25" s="22">
        <v>19</v>
      </c>
      <c r="D25" s="22">
        <v>19</v>
      </c>
      <c r="E25" s="22">
        <f t="shared" si="0"/>
        <v>3</v>
      </c>
      <c r="F25" s="22">
        <f t="shared" si="1"/>
        <v>2</v>
      </c>
      <c r="G25" s="22">
        <f t="shared" si="2"/>
        <v>2</v>
      </c>
      <c r="H25" s="22">
        <f t="shared" si="1"/>
        <v>1</v>
      </c>
      <c r="I25" s="55"/>
    </row>
    <row r="26" spans="1:9" ht="17.25" customHeight="1">
      <c r="A26" s="22">
        <v>20</v>
      </c>
      <c r="B26" s="23" t="s">
        <v>36</v>
      </c>
      <c r="C26" s="22">
        <v>43</v>
      </c>
      <c r="D26" s="22">
        <v>43</v>
      </c>
      <c r="E26" s="22">
        <f t="shared" si="0"/>
        <v>6</v>
      </c>
      <c r="F26" s="22">
        <f t="shared" si="1"/>
        <v>3</v>
      </c>
      <c r="G26" s="22">
        <f t="shared" si="2"/>
        <v>3</v>
      </c>
      <c r="H26" s="22">
        <f t="shared" si="1"/>
        <v>2</v>
      </c>
      <c r="I26" s="55"/>
    </row>
    <row r="27" spans="1:9" ht="17.25" customHeight="1">
      <c r="A27" s="22">
        <v>21</v>
      </c>
      <c r="B27" s="23" t="s">
        <v>44</v>
      </c>
      <c r="C27" s="22">
        <v>22</v>
      </c>
      <c r="D27" s="22">
        <v>22</v>
      </c>
      <c r="E27" s="22">
        <f t="shared" si="0"/>
        <v>3</v>
      </c>
      <c r="F27" s="22">
        <f t="shared" si="1"/>
        <v>2</v>
      </c>
      <c r="G27" s="22">
        <f t="shared" si="2"/>
        <v>3</v>
      </c>
      <c r="H27" s="22">
        <f t="shared" si="1"/>
        <v>2</v>
      </c>
      <c r="I27" s="55"/>
    </row>
    <row r="28" spans="1:9" ht="17.25" customHeight="1">
      <c r="A28" s="22">
        <v>22</v>
      </c>
      <c r="B28" s="23" t="s">
        <v>33</v>
      </c>
      <c r="C28" s="22">
        <v>53</v>
      </c>
      <c r="D28" s="22">
        <v>53</v>
      </c>
      <c r="E28" s="22">
        <f t="shared" si="0"/>
        <v>8</v>
      </c>
      <c r="F28" s="22">
        <f t="shared" si="1"/>
        <v>4</v>
      </c>
      <c r="G28" s="22">
        <f t="shared" si="2"/>
        <v>3</v>
      </c>
      <c r="H28" s="22">
        <f t="shared" si="1"/>
        <v>2</v>
      </c>
      <c r="I28" s="55"/>
    </row>
    <row r="29" spans="1:9" ht="17.25" customHeight="1">
      <c r="A29" s="22">
        <v>23</v>
      </c>
      <c r="B29" s="23" t="s">
        <v>43</v>
      </c>
      <c r="C29" s="22">
        <v>48</v>
      </c>
      <c r="D29" s="22">
        <v>48</v>
      </c>
      <c r="E29" s="22">
        <f t="shared" si="0"/>
        <v>7</v>
      </c>
      <c r="F29" s="22">
        <f t="shared" si="1"/>
        <v>3</v>
      </c>
      <c r="G29" s="22">
        <f t="shared" si="2"/>
        <v>3</v>
      </c>
      <c r="H29" s="22">
        <f t="shared" si="1"/>
        <v>2</v>
      </c>
      <c r="I29" s="55"/>
    </row>
    <row r="30" spans="1:9" ht="17.25" customHeight="1">
      <c r="A30" s="22">
        <v>24</v>
      </c>
      <c r="B30" s="23" t="s">
        <v>46</v>
      </c>
      <c r="C30" s="22">
        <v>40</v>
      </c>
      <c r="D30" s="22">
        <v>40</v>
      </c>
      <c r="E30" s="22">
        <f t="shared" si="0"/>
        <v>6</v>
      </c>
      <c r="F30" s="22">
        <f t="shared" si="1"/>
        <v>3</v>
      </c>
      <c r="G30" s="22">
        <f t="shared" si="2"/>
        <v>3</v>
      </c>
      <c r="H30" s="22">
        <f t="shared" si="1"/>
        <v>2</v>
      </c>
      <c r="I30" s="55"/>
    </row>
    <row r="31" spans="1:9" ht="17.25" customHeight="1">
      <c r="A31" s="22">
        <v>25</v>
      </c>
      <c r="B31" s="23" t="s">
        <v>32</v>
      </c>
      <c r="C31" s="22">
        <v>20</v>
      </c>
      <c r="D31" s="22">
        <v>20</v>
      </c>
      <c r="E31" s="22">
        <f t="shared" si="0"/>
        <v>3</v>
      </c>
      <c r="F31" s="22">
        <f t="shared" si="1"/>
        <v>2</v>
      </c>
      <c r="G31" s="22">
        <f t="shared" si="2"/>
        <v>2</v>
      </c>
      <c r="H31" s="22">
        <f t="shared" si="1"/>
        <v>1</v>
      </c>
      <c r="I31" s="55"/>
    </row>
    <row r="32" spans="1:9" ht="17.25" customHeight="1">
      <c r="A32" s="22">
        <v>26</v>
      </c>
      <c r="B32" s="23" t="s">
        <v>35</v>
      </c>
      <c r="C32" s="22">
        <v>16</v>
      </c>
      <c r="D32" s="22">
        <v>16</v>
      </c>
      <c r="E32" s="22">
        <f t="shared" si="0"/>
        <v>2</v>
      </c>
      <c r="F32" s="22">
        <f t="shared" si="1"/>
        <v>1</v>
      </c>
      <c r="G32" s="22">
        <f t="shared" si="2"/>
        <v>2</v>
      </c>
      <c r="H32" s="22">
        <f t="shared" si="1"/>
        <v>1</v>
      </c>
      <c r="I32" s="55"/>
    </row>
    <row r="33" spans="1:9" ht="17.25" customHeight="1">
      <c r="A33" s="22">
        <v>27</v>
      </c>
      <c r="B33" s="23" t="s">
        <v>30</v>
      </c>
      <c r="C33" s="22">
        <v>27</v>
      </c>
      <c r="D33" s="22">
        <v>27</v>
      </c>
      <c r="E33" s="22">
        <f t="shared" si="0"/>
        <v>4</v>
      </c>
      <c r="F33" s="22">
        <f t="shared" si="1"/>
        <v>2</v>
      </c>
      <c r="G33" s="22">
        <f t="shared" si="2"/>
        <v>3</v>
      </c>
      <c r="H33" s="22">
        <f t="shared" si="1"/>
        <v>2</v>
      </c>
      <c r="I33" s="55"/>
    </row>
    <row r="34" spans="1:9" ht="17.25" customHeight="1">
      <c r="A34" s="22">
        <v>28</v>
      </c>
      <c r="B34" s="23" t="s">
        <v>45</v>
      </c>
      <c r="C34" s="22">
        <v>51</v>
      </c>
      <c r="D34" s="22">
        <v>51</v>
      </c>
      <c r="E34" s="22">
        <f t="shared" si="0"/>
        <v>8</v>
      </c>
      <c r="F34" s="22">
        <f t="shared" si="1"/>
        <v>4</v>
      </c>
      <c r="G34" s="22">
        <f t="shared" si="2"/>
        <v>3</v>
      </c>
      <c r="H34" s="22">
        <f t="shared" si="1"/>
        <v>2</v>
      </c>
      <c r="I34" s="55"/>
    </row>
    <row r="35" spans="1:9" ht="17.25" customHeight="1">
      <c r="A35" s="22">
        <v>29</v>
      </c>
      <c r="B35" s="23" t="s">
        <v>37</v>
      </c>
      <c r="C35" s="22">
        <v>16</v>
      </c>
      <c r="D35" s="22">
        <v>16</v>
      </c>
      <c r="E35" s="22">
        <f t="shared" si="0"/>
        <v>2</v>
      </c>
      <c r="F35" s="22">
        <f t="shared" si="1"/>
        <v>1</v>
      </c>
      <c r="G35" s="22">
        <f t="shared" si="2"/>
        <v>2</v>
      </c>
      <c r="H35" s="22">
        <f t="shared" si="1"/>
        <v>1</v>
      </c>
      <c r="I35" s="55"/>
    </row>
    <row r="36" spans="1:9" ht="17.25" customHeight="1">
      <c r="A36" s="22">
        <v>30</v>
      </c>
      <c r="B36" s="23" t="s">
        <v>31</v>
      </c>
      <c r="C36" s="22">
        <v>21</v>
      </c>
      <c r="D36" s="22">
        <v>21</v>
      </c>
      <c r="E36" s="22">
        <f t="shared" si="0"/>
        <v>3</v>
      </c>
      <c r="F36" s="22">
        <f t="shared" si="1"/>
        <v>2</v>
      </c>
      <c r="G36" s="22">
        <f t="shared" si="2"/>
        <v>3</v>
      </c>
      <c r="H36" s="22">
        <f t="shared" si="1"/>
        <v>2</v>
      </c>
      <c r="I36" s="55"/>
    </row>
    <row r="37" spans="1:9" ht="17.25" customHeight="1">
      <c r="A37" s="22">
        <v>31</v>
      </c>
      <c r="B37" s="23" t="s">
        <v>51</v>
      </c>
      <c r="C37" s="22">
        <v>20</v>
      </c>
      <c r="D37" s="22">
        <v>20</v>
      </c>
      <c r="E37" s="22">
        <f t="shared" si="0"/>
        <v>3</v>
      </c>
      <c r="F37" s="22">
        <f t="shared" si="1"/>
        <v>2</v>
      </c>
      <c r="G37" s="22">
        <f t="shared" si="2"/>
        <v>2</v>
      </c>
      <c r="H37" s="22">
        <f t="shared" si="1"/>
        <v>1</v>
      </c>
      <c r="I37" s="55"/>
    </row>
    <row r="38" spans="1:9" ht="17.25" customHeight="1">
      <c r="A38" s="22">
        <v>32</v>
      </c>
      <c r="B38" s="23" t="s">
        <v>50</v>
      </c>
      <c r="C38" s="22">
        <v>22</v>
      </c>
      <c r="D38" s="22">
        <v>22</v>
      </c>
      <c r="E38" s="22">
        <f t="shared" si="0"/>
        <v>3</v>
      </c>
      <c r="F38" s="22">
        <f t="shared" si="1"/>
        <v>2</v>
      </c>
      <c r="G38" s="22">
        <f t="shared" si="2"/>
        <v>3</v>
      </c>
      <c r="H38" s="22">
        <f t="shared" si="1"/>
        <v>2</v>
      </c>
      <c r="I38" s="55"/>
    </row>
    <row r="39" spans="1:9" ht="17.25" customHeight="1">
      <c r="A39" s="22">
        <v>33</v>
      </c>
      <c r="B39" s="23" t="s">
        <v>49</v>
      </c>
      <c r="C39" s="22">
        <v>19</v>
      </c>
      <c r="D39" s="22">
        <v>19</v>
      </c>
      <c r="E39" s="22">
        <f t="shared" si="0"/>
        <v>3</v>
      </c>
      <c r="F39" s="22">
        <f t="shared" si="1"/>
        <v>2</v>
      </c>
      <c r="G39" s="22">
        <f t="shared" si="2"/>
        <v>2</v>
      </c>
      <c r="H39" s="22">
        <f t="shared" si="1"/>
        <v>1</v>
      </c>
      <c r="I39" s="55"/>
    </row>
    <row r="40" spans="1:9" s="30" customFormat="1" ht="17.25" customHeight="1">
      <c r="A40" s="28">
        <v>34</v>
      </c>
      <c r="B40" s="29" t="s">
        <v>57</v>
      </c>
      <c r="C40" s="28">
        <v>30</v>
      </c>
      <c r="D40" s="28">
        <v>30</v>
      </c>
      <c r="E40" s="28">
        <f t="shared" si="0"/>
        <v>5</v>
      </c>
      <c r="F40" s="28">
        <f t="shared" si="1"/>
        <v>2</v>
      </c>
      <c r="G40" s="28">
        <f t="shared" si="2"/>
        <v>3</v>
      </c>
      <c r="H40" s="28">
        <f t="shared" si="1"/>
        <v>2</v>
      </c>
      <c r="I40" s="55"/>
    </row>
    <row r="41" spans="1:9" ht="17.25" customHeight="1">
      <c r="A41" s="22">
        <v>35</v>
      </c>
      <c r="B41" s="23" t="s">
        <v>56</v>
      </c>
      <c r="C41" s="22">
        <v>64</v>
      </c>
      <c r="D41" s="22">
        <v>64</v>
      </c>
      <c r="E41" s="22">
        <f t="shared" si="0"/>
        <v>10</v>
      </c>
      <c r="F41" s="22">
        <f t="shared" si="1"/>
        <v>4</v>
      </c>
      <c r="G41" s="22">
        <f t="shared" si="2"/>
        <v>3</v>
      </c>
      <c r="H41" s="22">
        <f t="shared" si="1"/>
        <v>2</v>
      </c>
      <c r="I41" s="55"/>
    </row>
    <row r="42" spans="1:9" ht="17.25" customHeight="1">
      <c r="A42" s="22">
        <v>36</v>
      </c>
      <c r="B42" s="23" t="s">
        <v>52</v>
      </c>
      <c r="C42" s="22">
        <v>54</v>
      </c>
      <c r="D42" s="22">
        <v>54</v>
      </c>
      <c r="E42" s="22">
        <f t="shared" si="0"/>
        <v>8</v>
      </c>
      <c r="F42" s="22">
        <f t="shared" si="1"/>
        <v>4</v>
      </c>
      <c r="G42" s="22">
        <f t="shared" si="2"/>
        <v>3</v>
      </c>
      <c r="H42" s="22">
        <f t="shared" si="1"/>
        <v>2</v>
      </c>
      <c r="I42" s="55"/>
    </row>
    <row r="43" spans="1:9" ht="17.25" customHeight="1">
      <c r="A43" s="22">
        <v>37</v>
      </c>
      <c r="B43" s="23" t="s">
        <v>54</v>
      </c>
      <c r="C43" s="22">
        <v>42</v>
      </c>
      <c r="D43" s="22">
        <v>42</v>
      </c>
      <c r="E43" s="22">
        <f t="shared" si="0"/>
        <v>6</v>
      </c>
      <c r="F43" s="22">
        <f t="shared" si="1"/>
        <v>3</v>
      </c>
      <c r="G43" s="22">
        <f t="shared" si="2"/>
        <v>3</v>
      </c>
      <c r="H43" s="22">
        <f t="shared" si="1"/>
        <v>2</v>
      </c>
      <c r="I43" s="55"/>
    </row>
    <row r="44" spans="1:9" ht="17.25" customHeight="1">
      <c r="A44" s="22">
        <v>38</v>
      </c>
      <c r="B44" s="23" t="s">
        <v>58</v>
      </c>
      <c r="C44" s="22">
        <v>28</v>
      </c>
      <c r="D44" s="22">
        <v>28</v>
      </c>
      <c r="E44" s="22">
        <f t="shared" si="0"/>
        <v>4</v>
      </c>
      <c r="F44" s="22">
        <f t="shared" si="1"/>
        <v>2</v>
      </c>
      <c r="G44" s="22">
        <f t="shared" si="2"/>
        <v>3</v>
      </c>
      <c r="H44" s="22">
        <f t="shared" si="1"/>
        <v>2</v>
      </c>
      <c r="I44" s="55"/>
    </row>
    <row r="45" spans="1:9" ht="17.25" customHeight="1">
      <c r="A45" s="22">
        <v>39</v>
      </c>
      <c r="B45" s="23" t="s">
        <v>55</v>
      </c>
      <c r="C45" s="22">
        <v>37</v>
      </c>
      <c r="D45" s="22">
        <v>37</v>
      </c>
      <c r="E45" s="22">
        <f t="shared" si="0"/>
        <v>6</v>
      </c>
      <c r="F45" s="22">
        <f t="shared" si="1"/>
        <v>3</v>
      </c>
      <c r="G45" s="22">
        <f t="shared" si="2"/>
        <v>3</v>
      </c>
      <c r="H45" s="22">
        <f t="shared" si="1"/>
        <v>2</v>
      </c>
      <c r="I45" s="55"/>
    </row>
    <row r="46" spans="1:9" ht="17.25" customHeight="1">
      <c r="A46" s="22">
        <v>40</v>
      </c>
      <c r="B46" s="23" t="s">
        <v>53</v>
      </c>
      <c r="C46" s="22">
        <v>43</v>
      </c>
      <c r="D46" s="22">
        <v>43</v>
      </c>
      <c r="E46" s="22">
        <f t="shared" si="0"/>
        <v>6</v>
      </c>
      <c r="F46" s="22">
        <f t="shared" si="1"/>
        <v>3</v>
      </c>
      <c r="G46" s="22">
        <f t="shared" si="2"/>
        <v>3</v>
      </c>
      <c r="H46" s="22">
        <f t="shared" si="1"/>
        <v>2</v>
      </c>
      <c r="I46" s="55"/>
    </row>
    <row r="47" spans="1:9" ht="17.25" customHeight="1">
      <c r="A47" s="22">
        <v>41</v>
      </c>
      <c r="B47" s="23" t="s">
        <v>48</v>
      </c>
      <c r="C47" s="22">
        <v>24</v>
      </c>
      <c r="D47" s="22">
        <v>24</v>
      </c>
      <c r="E47" s="22">
        <f>ROUND(15%*D47,0)</f>
        <v>4</v>
      </c>
      <c r="F47" s="22">
        <f t="shared" si="1"/>
        <v>2</v>
      </c>
      <c r="G47" s="22">
        <f t="shared" si="2"/>
        <v>3</v>
      </c>
      <c r="H47" s="22">
        <f t="shared" si="1"/>
        <v>2</v>
      </c>
      <c r="I47" s="56"/>
    </row>
    <row r="48" spans="1:9" s="24" customFormat="1" ht="17.25" customHeight="1">
      <c r="A48" s="19"/>
      <c r="B48" s="19" t="s">
        <v>67</v>
      </c>
      <c r="C48" s="19">
        <f aca="true" t="shared" si="3" ref="C48:H48">SUM(C7:C47)</f>
        <v>1277</v>
      </c>
      <c r="D48" s="19">
        <f t="shared" si="3"/>
        <v>1277</v>
      </c>
      <c r="E48" s="19">
        <f t="shared" si="3"/>
        <v>190</v>
      </c>
      <c r="F48" s="19">
        <f t="shared" si="3"/>
        <v>97</v>
      </c>
      <c r="G48" s="19">
        <f t="shared" si="3"/>
        <v>113</v>
      </c>
      <c r="H48" s="19">
        <f t="shared" si="3"/>
        <v>72</v>
      </c>
      <c r="I48" s="19"/>
    </row>
  </sheetData>
  <sheetProtection/>
  <autoFilter ref="A6:I48"/>
  <mergeCells count="9">
    <mergeCell ref="I7:I47"/>
    <mergeCell ref="A4:A5"/>
    <mergeCell ref="G4:H4"/>
    <mergeCell ref="I4:I5"/>
    <mergeCell ref="A2:I2"/>
    <mergeCell ref="E4:F4"/>
    <mergeCell ref="D4:D5"/>
    <mergeCell ref="C4:C5"/>
    <mergeCell ref="B4:B5"/>
  </mergeCells>
  <printOptions horizontalCentered="1"/>
  <pageMargins left="0.1968503937007874" right="0.1968503937007874" top="0.31496062992125984" bottom="0.07874015748031496" header="0.2362204724409449" footer="0.1574803149606299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8.421875" style="0" customWidth="1"/>
    <col min="4" max="4" width="11.140625" style="0" customWidth="1"/>
    <col min="5" max="5" width="11.00390625" style="0" customWidth="1"/>
    <col min="6" max="6" width="10.8515625" style="0" customWidth="1"/>
    <col min="7" max="9" width="9.00390625" style="0" customWidth="1"/>
    <col min="11" max="11" width="7.8515625" style="0" customWidth="1"/>
    <col min="13" max="13" width="19.8515625" style="0" customWidth="1"/>
  </cols>
  <sheetData>
    <row r="1" spans="1:13" ht="18" customHeight="1">
      <c r="A1" s="57"/>
      <c r="B1" s="57"/>
      <c r="C1" s="57"/>
      <c r="D1" s="57"/>
      <c r="M1" s="13"/>
    </row>
    <row r="2" spans="1:4" ht="18" customHeight="1">
      <c r="A2" s="49"/>
      <c r="B2" s="49"/>
      <c r="C2" s="49"/>
      <c r="D2" s="49"/>
    </row>
    <row r="3" spans="1:4" ht="18" customHeight="1">
      <c r="A3" s="26"/>
      <c r="B3" s="26"/>
      <c r="C3" s="26"/>
      <c r="D3" s="26"/>
    </row>
    <row r="4" spans="3:13" ht="22.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3:13" ht="22.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20.25" customHeight="1">
      <c r="M6" s="16"/>
    </row>
    <row r="7" spans="1:13" ht="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11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9" customFormat="1" ht="30" customHeight="1">
      <c r="A9" s="3"/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9" customFormat="1" ht="30" customHeight="1">
      <c r="A10" s="32"/>
      <c r="B10" s="4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2" spans="9:13" s="15" customFormat="1" ht="15.75">
      <c r="I12" s="59"/>
      <c r="J12" s="59"/>
      <c r="K12" s="59"/>
      <c r="L12" s="59"/>
      <c r="M12" s="59"/>
    </row>
    <row r="13" spans="2:13" s="6" customFormat="1" ht="15.75">
      <c r="B13" s="58"/>
      <c r="C13" s="58"/>
      <c r="D13" s="58"/>
      <c r="I13" s="58"/>
      <c r="J13" s="58"/>
      <c r="K13" s="58"/>
      <c r="L13" s="58"/>
      <c r="M13" s="58"/>
    </row>
    <row r="14" s="13" customFormat="1" ht="12.75"/>
    <row r="15" s="13" customFormat="1" ht="12.75"/>
    <row r="16" s="13" customFormat="1" ht="12.75"/>
    <row r="17" s="13" customFormat="1" ht="12.75"/>
    <row r="18" s="13" customFormat="1" ht="12.75"/>
    <row r="19" spans="2:13" s="13" customFormat="1" ht="16.5">
      <c r="B19" s="60"/>
      <c r="C19" s="60"/>
      <c r="D19" s="60"/>
      <c r="E19" s="5"/>
      <c r="F19" s="5"/>
      <c r="G19" s="5"/>
      <c r="H19" s="5"/>
      <c r="I19" s="60"/>
      <c r="J19" s="60"/>
      <c r="K19" s="60"/>
      <c r="L19" s="60"/>
      <c r="M19" s="60"/>
    </row>
    <row r="21" spans="2:12" ht="28.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sheetProtection/>
  <mergeCells count="9">
    <mergeCell ref="A1:D1"/>
    <mergeCell ref="A2:D2"/>
    <mergeCell ref="B21:L21"/>
    <mergeCell ref="C4:M4"/>
    <mergeCell ref="I12:M12"/>
    <mergeCell ref="I13:M13"/>
    <mergeCell ref="I19:M19"/>
    <mergeCell ref="B13:D13"/>
    <mergeCell ref="B19:D19"/>
  </mergeCells>
  <printOptions horizontalCentered="1"/>
  <pageMargins left="0.1968503937007874" right="0.1968503937007874" top="0.31496062992125984" bottom="0.07874015748031496" header="0.2362204724409449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2">
      <selection activeCell="C38" sqref="C38:N38"/>
    </sheetView>
  </sheetViews>
  <sheetFormatPr defaultColWidth="9.140625" defaultRowHeight="12.75"/>
  <cols>
    <col min="1" max="1" width="4.57421875" style="0" customWidth="1"/>
    <col min="2" max="2" width="6.00390625" style="7" customWidth="1"/>
    <col min="3" max="3" width="23.57421875" style="0" customWidth="1"/>
    <col min="4" max="4" width="13.421875" style="0" customWidth="1"/>
    <col min="5" max="5" width="7.421875" style="0" customWidth="1"/>
    <col min="6" max="8" width="7.28125" style="0" customWidth="1"/>
    <col min="9" max="9" width="6.57421875" style="0" customWidth="1"/>
    <col min="10" max="11" width="7.28125" style="0" customWidth="1"/>
    <col min="12" max="12" width="6.8515625" style="0" customWidth="1"/>
    <col min="13" max="13" width="7.28125" style="0" customWidth="1"/>
    <col min="14" max="14" width="25.28125" style="0" customWidth="1"/>
  </cols>
  <sheetData>
    <row r="1" spans="1:14" ht="14.25" customHeight="1">
      <c r="A1" s="61" t="s">
        <v>15</v>
      </c>
      <c r="B1" s="61"/>
      <c r="C1" s="61"/>
      <c r="N1" s="13" t="s">
        <v>75</v>
      </c>
    </row>
    <row r="2" spans="1:3" ht="15" customHeight="1">
      <c r="A2" s="62" t="s">
        <v>106</v>
      </c>
      <c r="B2" s="62"/>
      <c r="C2" s="62"/>
    </row>
    <row r="3" spans="1:3" ht="15" customHeight="1">
      <c r="A3" s="45"/>
      <c r="B3" s="45"/>
      <c r="C3" s="45"/>
    </row>
    <row r="4" spans="1:14" ht="18" customHeight="1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15.75" customHeight="1">
      <c r="B5"/>
    </row>
    <row r="6" spans="1:14" ht="128.25">
      <c r="A6" s="43" t="s">
        <v>3</v>
      </c>
      <c r="B6" s="64" t="s">
        <v>4</v>
      </c>
      <c r="C6" s="64"/>
      <c r="D6" s="44" t="s">
        <v>59</v>
      </c>
      <c r="E6" s="43" t="s">
        <v>5</v>
      </c>
      <c r="F6" s="43" t="s">
        <v>6</v>
      </c>
      <c r="G6" s="43" t="s">
        <v>7</v>
      </c>
      <c r="H6" s="19" t="s">
        <v>1</v>
      </c>
      <c r="I6" s="19" t="s">
        <v>2</v>
      </c>
      <c r="J6" s="43" t="s">
        <v>8</v>
      </c>
      <c r="K6" s="43" t="s">
        <v>9</v>
      </c>
      <c r="L6" s="43" t="s">
        <v>10</v>
      </c>
      <c r="M6" s="43" t="s">
        <v>11</v>
      </c>
      <c r="N6" s="43" t="s">
        <v>104</v>
      </c>
    </row>
    <row r="7" spans="1:14" ht="19.5" customHeight="1">
      <c r="A7" s="4"/>
      <c r="B7" s="65">
        <v>1</v>
      </c>
      <c r="C7" s="66"/>
      <c r="D7" s="8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1:14" ht="19.5" customHeight="1">
      <c r="A8" s="3">
        <v>1</v>
      </c>
      <c r="B8" s="38" t="s">
        <v>60</v>
      </c>
      <c r="C8" s="39" t="s">
        <v>77</v>
      </c>
      <c r="D8" s="40" t="s">
        <v>61</v>
      </c>
      <c r="E8" s="3" t="s">
        <v>100</v>
      </c>
      <c r="F8" s="3" t="s">
        <v>103</v>
      </c>
      <c r="G8" s="3"/>
      <c r="H8" s="3"/>
      <c r="I8" s="3"/>
      <c r="J8" s="3"/>
      <c r="K8" s="3"/>
      <c r="L8" s="3"/>
      <c r="M8" s="3"/>
      <c r="N8" s="3"/>
    </row>
    <row r="9" spans="1:14" ht="19.5" customHeight="1">
      <c r="A9" s="3">
        <v>2</v>
      </c>
      <c r="B9" s="38" t="s">
        <v>63</v>
      </c>
      <c r="C9" s="39" t="s">
        <v>78</v>
      </c>
      <c r="D9" s="40" t="s">
        <v>105</v>
      </c>
      <c r="E9" s="3" t="s">
        <v>101</v>
      </c>
      <c r="F9" s="3" t="s">
        <v>103</v>
      </c>
      <c r="G9" s="2"/>
      <c r="H9" s="2" t="s">
        <v>103</v>
      </c>
      <c r="I9" s="2"/>
      <c r="J9" s="3"/>
      <c r="K9" s="2"/>
      <c r="L9" s="2"/>
      <c r="M9" s="2"/>
      <c r="N9" s="2"/>
    </row>
    <row r="10" spans="1:14" ht="19.5" customHeight="1">
      <c r="A10" s="3">
        <v>3</v>
      </c>
      <c r="B10" s="38" t="s">
        <v>60</v>
      </c>
      <c r="C10" s="39" t="s">
        <v>79</v>
      </c>
      <c r="D10" s="41" t="s">
        <v>62</v>
      </c>
      <c r="E10" s="3" t="s">
        <v>101</v>
      </c>
      <c r="F10" s="3" t="s">
        <v>103</v>
      </c>
      <c r="G10" s="2"/>
      <c r="H10" s="2"/>
      <c r="I10" s="2"/>
      <c r="J10" s="3"/>
      <c r="K10" s="2"/>
      <c r="L10" s="2"/>
      <c r="M10" s="2"/>
      <c r="N10" s="2"/>
    </row>
    <row r="11" spans="1:14" ht="19.5" customHeight="1">
      <c r="A11" s="3">
        <v>4</v>
      </c>
      <c r="B11" s="38" t="s">
        <v>60</v>
      </c>
      <c r="C11" s="39" t="s">
        <v>80</v>
      </c>
      <c r="D11" s="41" t="s">
        <v>62</v>
      </c>
      <c r="E11" s="3" t="s">
        <v>101</v>
      </c>
      <c r="F11" s="3" t="s">
        <v>103</v>
      </c>
      <c r="G11" s="2"/>
      <c r="H11" s="2"/>
      <c r="I11" s="2"/>
      <c r="J11" s="3"/>
      <c r="K11" s="2"/>
      <c r="L11" s="2"/>
      <c r="M11" s="2"/>
      <c r="N11" s="2"/>
    </row>
    <row r="12" spans="1:14" ht="19.5" customHeight="1">
      <c r="A12" s="3">
        <v>5</v>
      </c>
      <c r="B12" s="38" t="s">
        <v>60</v>
      </c>
      <c r="C12" s="39" t="s">
        <v>81</v>
      </c>
      <c r="D12" s="41" t="s">
        <v>62</v>
      </c>
      <c r="E12" s="3" t="s">
        <v>101</v>
      </c>
      <c r="F12" s="3" t="s">
        <v>103</v>
      </c>
      <c r="G12" s="2"/>
      <c r="H12" s="2"/>
      <c r="I12" s="2"/>
      <c r="J12" s="3"/>
      <c r="K12" s="2"/>
      <c r="L12" s="2"/>
      <c r="M12" s="2"/>
      <c r="N12" s="2"/>
    </row>
    <row r="13" spans="1:14" ht="31.5" customHeight="1">
      <c r="A13" s="3">
        <v>6</v>
      </c>
      <c r="B13" s="38" t="s">
        <v>60</v>
      </c>
      <c r="C13" s="39" t="s">
        <v>82</v>
      </c>
      <c r="D13" s="41" t="s">
        <v>62</v>
      </c>
      <c r="E13" s="3" t="s">
        <v>100</v>
      </c>
      <c r="F13" s="3" t="s">
        <v>103</v>
      </c>
      <c r="G13" s="33"/>
      <c r="H13" s="33"/>
      <c r="I13" s="33"/>
      <c r="J13" s="34"/>
      <c r="K13" s="33" t="s">
        <v>103</v>
      </c>
      <c r="L13" s="33"/>
      <c r="M13" s="33"/>
      <c r="N13" s="46" t="s">
        <v>107</v>
      </c>
    </row>
    <row r="14" spans="1:14" ht="19.5" customHeight="1">
      <c r="A14" s="3">
        <v>7</v>
      </c>
      <c r="B14" s="38" t="s">
        <v>60</v>
      </c>
      <c r="C14" s="39" t="s">
        <v>83</v>
      </c>
      <c r="D14" s="41" t="s">
        <v>62</v>
      </c>
      <c r="E14" s="3" t="s">
        <v>101</v>
      </c>
      <c r="F14" s="3" t="s">
        <v>103</v>
      </c>
      <c r="G14" s="33"/>
      <c r="H14" s="33"/>
      <c r="I14" s="33"/>
      <c r="J14" s="34"/>
      <c r="K14" s="33"/>
      <c r="L14" s="33"/>
      <c r="M14" s="33"/>
      <c r="N14" s="33"/>
    </row>
    <row r="15" spans="1:14" ht="19.5" customHeight="1">
      <c r="A15" s="3">
        <v>8</v>
      </c>
      <c r="B15" s="38" t="s">
        <v>60</v>
      </c>
      <c r="C15" s="39" t="s">
        <v>84</v>
      </c>
      <c r="D15" s="41" t="s">
        <v>62</v>
      </c>
      <c r="E15" s="3" t="s">
        <v>101</v>
      </c>
      <c r="F15" s="3" t="s">
        <v>103</v>
      </c>
      <c r="G15" s="33"/>
      <c r="H15" s="33"/>
      <c r="I15" s="33"/>
      <c r="J15" s="35"/>
      <c r="K15" s="33"/>
      <c r="L15" s="33"/>
      <c r="M15" s="33"/>
      <c r="N15" s="33"/>
    </row>
    <row r="16" spans="1:14" ht="30" customHeight="1">
      <c r="A16" s="3">
        <v>9</v>
      </c>
      <c r="B16" s="38" t="s">
        <v>60</v>
      </c>
      <c r="C16" s="39" t="s">
        <v>85</v>
      </c>
      <c r="D16" s="41" t="s">
        <v>62</v>
      </c>
      <c r="E16" s="3" t="s">
        <v>100</v>
      </c>
      <c r="F16" s="3" t="s">
        <v>103</v>
      </c>
      <c r="G16" s="33" t="s">
        <v>103</v>
      </c>
      <c r="H16" s="33"/>
      <c r="I16" s="33"/>
      <c r="J16" s="34" t="s">
        <v>103</v>
      </c>
      <c r="K16" s="33"/>
      <c r="L16" s="33"/>
      <c r="M16" s="33"/>
      <c r="N16" s="46" t="s">
        <v>108</v>
      </c>
    </row>
    <row r="17" spans="1:14" ht="19.5" customHeight="1">
      <c r="A17" s="3">
        <v>10</v>
      </c>
      <c r="B17" s="38" t="s">
        <v>60</v>
      </c>
      <c r="C17" s="39" t="s">
        <v>86</v>
      </c>
      <c r="D17" s="41" t="s">
        <v>62</v>
      </c>
      <c r="E17" s="3" t="s">
        <v>100</v>
      </c>
      <c r="F17" s="3" t="s">
        <v>103</v>
      </c>
      <c r="G17" s="33" t="s">
        <v>103</v>
      </c>
      <c r="H17" s="33"/>
      <c r="I17" s="33"/>
      <c r="J17" s="34"/>
      <c r="K17" s="33"/>
      <c r="L17" s="33"/>
      <c r="M17" s="33"/>
      <c r="N17" s="33"/>
    </row>
    <row r="18" spans="1:14" ht="19.5" customHeight="1">
      <c r="A18" s="3">
        <v>11</v>
      </c>
      <c r="B18" s="38" t="s">
        <v>60</v>
      </c>
      <c r="C18" s="39" t="s">
        <v>87</v>
      </c>
      <c r="D18" s="41" t="s">
        <v>62</v>
      </c>
      <c r="E18" s="34" t="s">
        <v>102</v>
      </c>
      <c r="F18" s="3"/>
      <c r="G18" s="33"/>
      <c r="H18" s="33"/>
      <c r="I18" s="33"/>
      <c r="J18" s="34"/>
      <c r="K18" s="33"/>
      <c r="L18" s="33"/>
      <c r="M18" s="33"/>
      <c r="N18" s="33"/>
    </row>
    <row r="19" spans="1:14" ht="19.5" customHeight="1">
      <c r="A19" s="3">
        <v>12</v>
      </c>
      <c r="B19" s="38" t="s">
        <v>60</v>
      </c>
      <c r="C19" s="39" t="s">
        <v>88</v>
      </c>
      <c r="D19" s="41" t="s">
        <v>62</v>
      </c>
      <c r="E19" s="3" t="s">
        <v>101</v>
      </c>
      <c r="F19" s="3" t="s">
        <v>103</v>
      </c>
      <c r="G19" s="33"/>
      <c r="H19" s="33" t="s">
        <v>103</v>
      </c>
      <c r="I19" s="33"/>
      <c r="J19" s="34"/>
      <c r="K19" s="33"/>
      <c r="L19" s="33"/>
      <c r="M19" s="33"/>
      <c r="N19" s="33"/>
    </row>
    <row r="20" spans="1:14" ht="19.5" customHeight="1">
      <c r="A20" s="3">
        <v>13</v>
      </c>
      <c r="B20" s="38" t="s">
        <v>60</v>
      </c>
      <c r="C20" s="39" t="s">
        <v>89</v>
      </c>
      <c r="D20" s="41" t="s">
        <v>62</v>
      </c>
      <c r="E20" s="3" t="s">
        <v>100</v>
      </c>
      <c r="F20" s="3" t="s">
        <v>103</v>
      </c>
      <c r="G20" s="33" t="s">
        <v>103</v>
      </c>
      <c r="H20" s="33"/>
      <c r="I20" s="33"/>
      <c r="J20" s="34"/>
      <c r="K20" s="33"/>
      <c r="L20" s="33"/>
      <c r="M20" s="33"/>
      <c r="N20" s="33"/>
    </row>
    <row r="21" spans="1:14" ht="19.5" customHeight="1">
      <c r="A21" s="3">
        <v>14</v>
      </c>
      <c r="B21" s="38" t="s">
        <v>60</v>
      </c>
      <c r="C21" s="39" t="s">
        <v>90</v>
      </c>
      <c r="D21" s="41" t="s">
        <v>62</v>
      </c>
      <c r="E21" s="3" t="s">
        <v>101</v>
      </c>
      <c r="F21" s="3" t="s">
        <v>103</v>
      </c>
      <c r="G21" s="33"/>
      <c r="H21" s="33" t="s">
        <v>103</v>
      </c>
      <c r="I21" s="33"/>
      <c r="J21" s="34"/>
      <c r="K21" s="33"/>
      <c r="L21" s="33"/>
      <c r="M21" s="33"/>
      <c r="N21" s="33"/>
    </row>
    <row r="22" spans="1:14" ht="19.5" customHeight="1">
      <c r="A22" s="3">
        <v>15</v>
      </c>
      <c r="B22" s="38" t="s">
        <v>63</v>
      </c>
      <c r="C22" s="39" t="s">
        <v>91</v>
      </c>
      <c r="D22" s="41" t="s">
        <v>62</v>
      </c>
      <c r="E22" s="3" t="s">
        <v>101</v>
      </c>
      <c r="F22" s="3" t="s">
        <v>103</v>
      </c>
      <c r="G22" s="33"/>
      <c r="H22" s="33"/>
      <c r="I22" s="33"/>
      <c r="J22" s="34"/>
      <c r="K22" s="33"/>
      <c r="L22" s="33"/>
      <c r="M22" s="33"/>
      <c r="N22" s="33"/>
    </row>
    <row r="23" spans="1:14" ht="19.5" customHeight="1">
      <c r="A23" s="3">
        <v>16</v>
      </c>
      <c r="B23" s="38" t="s">
        <v>60</v>
      </c>
      <c r="C23" s="39" t="s">
        <v>92</v>
      </c>
      <c r="D23" s="41" t="s">
        <v>62</v>
      </c>
      <c r="E23" s="3" t="s">
        <v>101</v>
      </c>
      <c r="F23" s="3" t="s">
        <v>103</v>
      </c>
      <c r="G23" s="33"/>
      <c r="H23" s="33"/>
      <c r="I23" s="33"/>
      <c r="J23" s="34"/>
      <c r="K23" s="33"/>
      <c r="L23" s="33"/>
      <c r="M23" s="33"/>
      <c r="N23" s="33"/>
    </row>
    <row r="24" spans="1:14" ht="19.5" customHeight="1">
      <c r="A24" s="3">
        <v>17</v>
      </c>
      <c r="B24" s="38" t="s">
        <v>60</v>
      </c>
      <c r="C24" s="39" t="s">
        <v>96</v>
      </c>
      <c r="D24" s="41" t="s">
        <v>62</v>
      </c>
      <c r="E24" s="3" t="s">
        <v>101</v>
      </c>
      <c r="F24" s="3" t="s">
        <v>103</v>
      </c>
      <c r="G24" s="36"/>
      <c r="H24" s="36"/>
      <c r="I24" s="36"/>
      <c r="J24" s="36"/>
      <c r="K24" s="36"/>
      <c r="L24" s="36"/>
      <c r="M24" s="36"/>
      <c r="N24" s="36"/>
    </row>
    <row r="25" spans="1:14" ht="19.5" customHeight="1">
      <c r="A25" s="3">
        <v>18</v>
      </c>
      <c r="B25" s="38" t="s">
        <v>60</v>
      </c>
      <c r="C25" s="42" t="s">
        <v>97</v>
      </c>
      <c r="D25" s="41" t="s">
        <v>62</v>
      </c>
      <c r="E25" s="3" t="s">
        <v>101</v>
      </c>
      <c r="F25" s="3" t="s">
        <v>103</v>
      </c>
      <c r="G25" s="36"/>
      <c r="H25" s="36"/>
      <c r="I25" s="36"/>
      <c r="J25" s="36"/>
      <c r="K25" s="36"/>
      <c r="L25" s="36"/>
      <c r="M25" s="36"/>
      <c r="N25" s="36"/>
    </row>
    <row r="26" spans="1:14" ht="19.5" customHeight="1">
      <c r="A26" s="3">
        <v>19</v>
      </c>
      <c r="B26" s="38" t="s">
        <v>60</v>
      </c>
      <c r="C26" s="42" t="s">
        <v>98</v>
      </c>
      <c r="D26" s="41" t="s">
        <v>62</v>
      </c>
      <c r="E26" s="3" t="s">
        <v>101</v>
      </c>
      <c r="F26" s="3" t="s">
        <v>103</v>
      </c>
      <c r="G26" s="36"/>
      <c r="H26" s="36"/>
      <c r="I26" s="36"/>
      <c r="J26" s="36"/>
      <c r="K26" s="36"/>
      <c r="L26" s="36"/>
      <c r="M26" s="36"/>
      <c r="N26" s="36"/>
    </row>
    <row r="27" spans="1:14" ht="19.5" customHeight="1">
      <c r="A27" s="3">
        <v>20</v>
      </c>
      <c r="B27" s="38" t="s">
        <v>60</v>
      </c>
      <c r="C27" s="42" t="s">
        <v>99</v>
      </c>
      <c r="D27" s="41" t="s">
        <v>62</v>
      </c>
      <c r="E27" s="3" t="s">
        <v>101</v>
      </c>
      <c r="F27" s="3" t="s">
        <v>103</v>
      </c>
      <c r="G27" s="36"/>
      <c r="H27" s="36"/>
      <c r="I27" s="36"/>
      <c r="J27" s="36"/>
      <c r="K27" s="36"/>
      <c r="L27" s="36"/>
      <c r="M27" s="36"/>
      <c r="N27" s="36"/>
    </row>
    <row r="28" spans="1:14" ht="19.5" customHeight="1">
      <c r="A28" s="3">
        <v>21</v>
      </c>
      <c r="B28" s="38" t="s">
        <v>60</v>
      </c>
      <c r="C28" s="39" t="s">
        <v>93</v>
      </c>
      <c r="D28" s="37" t="s">
        <v>34</v>
      </c>
      <c r="E28" s="3" t="s">
        <v>101</v>
      </c>
      <c r="F28" s="3" t="s">
        <v>103</v>
      </c>
      <c r="G28" s="36"/>
      <c r="H28" s="36"/>
      <c r="I28" s="36"/>
      <c r="J28" s="36"/>
      <c r="K28" s="36"/>
      <c r="L28" s="36"/>
      <c r="M28" s="36"/>
      <c r="N28" s="36"/>
    </row>
    <row r="29" spans="1:14" s="6" customFormat="1" ht="19.5" customHeight="1">
      <c r="A29" s="3">
        <v>22</v>
      </c>
      <c r="B29" s="38" t="s">
        <v>60</v>
      </c>
      <c r="C29" s="39" t="s">
        <v>94</v>
      </c>
      <c r="D29" s="37" t="s">
        <v>34</v>
      </c>
      <c r="E29" s="3" t="s">
        <v>101</v>
      </c>
      <c r="F29" s="3" t="s">
        <v>103</v>
      </c>
      <c r="G29" s="37"/>
      <c r="H29" s="37"/>
      <c r="I29" s="37"/>
      <c r="J29" s="37"/>
      <c r="K29" s="37"/>
      <c r="L29" s="37"/>
      <c r="M29" s="37"/>
      <c r="N29" s="37"/>
    </row>
    <row r="30" spans="1:14" ht="19.5" customHeight="1">
      <c r="A30" s="3">
        <v>23</v>
      </c>
      <c r="B30" s="38" t="s">
        <v>60</v>
      </c>
      <c r="C30" s="39" t="s">
        <v>95</v>
      </c>
      <c r="D30" s="37" t="s">
        <v>34</v>
      </c>
      <c r="E30" s="3" t="s">
        <v>101</v>
      </c>
      <c r="F30" s="3" t="s">
        <v>103</v>
      </c>
      <c r="G30" s="36"/>
      <c r="H30" s="36"/>
      <c r="I30" s="36"/>
      <c r="J30" s="36"/>
      <c r="K30" s="36"/>
      <c r="L30" s="36"/>
      <c r="M30" s="36"/>
      <c r="N30" s="36"/>
    </row>
    <row r="32" spans="9:14" ht="16.5">
      <c r="I32" s="59" t="s">
        <v>109</v>
      </c>
      <c r="J32" s="59"/>
      <c r="K32" s="59"/>
      <c r="L32" s="59"/>
      <c r="M32" s="59"/>
      <c r="N32" s="59"/>
    </row>
    <row r="33" spans="3:14" ht="16.5">
      <c r="C33" s="6" t="s">
        <v>12</v>
      </c>
      <c r="D33" s="6"/>
      <c r="E33" s="6"/>
      <c r="F33" s="6"/>
      <c r="G33" s="6"/>
      <c r="H33" s="6"/>
      <c r="I33" s="6"/>
      <c r="J33" s="58" t="s">
        <v>13</v>
      </c>
      <c r="K33" s="58"/>
      <c r="L33" s="58"/>
      <c r="M33" s="58"/>
      <c r="N33" s="58"/>
    </row>
    <row r="34" spans="10:13" ht="18.75">
      <c r="J34" s="27"/>
      <c r="K34" s="27"/>
      <c r="L34" s="27"/>
      <c r="M34" s="27"/>
    </row>
    <row r="35" spans="10:13" ht="18.75">
      <c r="J35" s="27"/>
      <c r="K35" s="27"/>
      <c r="L35" s="27"/>
      <c r="M35" s="27"/>
    </row>
    <row r="38" spans="1:14" s="5" customFormat="1" ht="15" customHeight="1">
      <c r="A38" s="17"/>
      <c r="B38" s="7"/>
      <c r="C38" s="47" t="s">
        <v>92</v>
      </c>
      <c r="J38" s="60" t="s">
        <v>77</v>
      </c>
      <c r="K38" s="60"/>
      <c r="L38" s="60"/>
      <c r="M38" s="60"/>
      <c r="N38" s="60"/>
    </row>
    <row r="39" spans="1:14" ht="51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5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</sheetData>
  <sheetProtection/>
  <mergeCells count="10">
    <mergeCell ref="J38:N38"/>
    <mergeCell ref="A39:N39"/>
    <mergeCell ref="A40:N40"/>
    <mergeCell ref="A4:N4"/>
    <mergeCell ref="B6:C6"/>
    <mergeCell ref="B7:C7"/>
    <mergeCell ref="A1:C1"/>
    <mergeCell ref="A2:C2"/>
    <mergeCell ref="I32:N32"/>
    <mergeCell ref="J33:N33"/>
  </mergeCells>
  <printOptions horizontalCentered="1"/>
  <pageMargins left="0.2" right="0.2" top="0.3" bottom="0.25" header="0.19" footer="0.17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PGDQY 2015</dc:creator>
  <cp:keywords/>
  <dc:description/>
  <cp:lastModifiedBy>ADMINS</cp:lastModifiedBy>
  <cp:lastPrinted>2019-05-23T09:05:50Z</cp:lastPrinted>
  <dcterms:created xsi:type="dcterms:W3CDTF">2018-08-01T08:37:55Z</dcterms:created>
  <dcterms:modified xsi:type="dcterms:W3CDTF">2019-06-14T08:57:56Z</dcterms:modified>
  <cp:category/>
  <cp:version/>
  <cp:contentType/>
  <cp:contentStatus/>
</cp:coreProperties>
</file>